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P:\11 HH 400 Zuschüsse\Formulare\2026 NEUENTWURF\"/>
    </mc:Choice>
  </mc:AlternateContent>
  <xr:revisionPtr revIDLastSave="0" documentId="8_{6175CB09-4A1D-4B44-975E-5355B687A263}" xr6:coauthVersionLast="47" xr6:coauthVersionMax="47" xr10:uidLastSave="{00000000-0000-0000-0000-000000000000}"/>
  <bookViews>
    <workbookView xWindow="-110" yWindow="-110" windowWidth="25820" windowHeight="13900" tabRatio="699" xr2:uid="{00000000-000D-0000-FFFF-FFFF00000000}"/>
  </bookViews>
  <sheets>
    <sheet name="Antrag Freizeitzuschuss" sheetId="11" r:id="rId1"/>
    <sheet name="Verantwortliche" sheetId="8" r:id="rId2"/>
    <sheet name="Teilnehmer" sheetId="3" r:id="rId3"/>
    <sheet name="Ausgaben &amp; Einnahmen " sheetId="7" r:id="rId4"/>
    <sheet name="Themenschlüssel" sheetId="4" r:id="rId5"/>
    <sheet name="Verbände" sheetId="9" r:id="rId6"/>
    <sheet name="KJRCopy" sheetId="12" r:id="rId7"/>
  </sheets>
  <definedNames>
    <definedName name="_xlnm.Print_Area" localSheetId="0">'Antrag Freizeitzuschuss'!$A$1:$I$42</definedName>
    <definedName name="_xlnm.Print_Area" localSheetId="3">'Ausgaben &amp; Einnahmen '!$A$2:$M$160</definedName>
    <definedName name="_xlnm.Print_Area" localSheetId="1">Verantwortliche!$A$1:$O$66</definedName>
    <definedName name="Kennzeichen" localSheetId="3">Themenschlüssel!#REF!</definedName>
    <definedName name="Kennzeichen" localSheetId="1">Themenschlüssel!#REF!</definedName>
    <definedName name="Kennzeichen">Themenschlüssel!#REF!</definedName>
    <definedName name="Print_Area" localSheetId="0">'Antrag Freizeitzuschuss'!$A$1:$I$43</definedName>
    <definedName name="Print_Area" localSheetId="2">Teilnehmer!$A$1:$K$88</definedName>
    <definedName name="Print_Area" localSheetId="1">Verantwortliche!$A$1:$K$41</definedName>
    <definedName name="Themenschwerpunkte">Themenschlüssel!$A$3:$A$19</definedName>
    <definedName name="Z_D0BD5D53_2AC3_4946_90C9_218E112B8E4A_.wvu.Cols" localSheetId="2" hidden="1">Teilnehmer!$L:$N</definedName>
    <definedName name="Z_D0BD5D53_2AC3_4946_90C9_218E112B8E4A_.wvu.Cols" localSheetId="1" hidden="1">Verantwortliche!$L:$N</definedName>
  </definedNames>
  <calcPr calcId="191029"/>
  <customWorkbookViews>
    <customWorkbookView name="Fehlbetragberechnung" guid="{D0BD5D53-2AC3-4946-90C9-218E112B8E4A}" maximized="1" xWindow="1909" yWindow="-166" windowWidth="2582" windowHeight="1402" tabRatio="317"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3" l="1"/>
  <c r="L3" i="8"/>
  <c r="I2" i="7"/>
  <c r="B2" i="7"/>
  <c r="N11" i="3"/>
  <c r="M11" i="3"/>
  <c r="L11" i="3"/>
  <c r="N9" i="3"/>
  <c r="L9" i="3"/>
  <c r="L7" i="3"/>
  <c r="L5" i="3"/>
  <c r="N3" i="3"/>
  <c r="N11" i="8"/>
  <c r="M11" i="8"/>
  <c r="L11" i="8"/>
  <c r="N9" i="8"/>
  <c r="L9" i="8"/>
  <c r="A10" i="12" a="1"/>
  <c r="M10" i="12" a="1"/>
  <c r="D11" i="8" l="1"/>
  <c r="D11" i="3"/>
  <c r="N15" i="11"/>
  <c r="N12" i="11"/>
  <c r="N9" i="11"/>
  <c r="D18" i="11" s="1"/>
  <c r="K10" i="12" a="1"/>
  <c r="I18" i="11" l="1"/>
  <c r="N5" i="11"/>
  <c r="C24" i="11"/>
  <c r="J10" i="12" a="1"/>
  <c r="D5" i="12" a="1"/>
  <c r="G5" i="12" a="1"/>
  <c r="G10" i="12" a="1"/>
  <c r="J5" i="12" a="1"/>
  <c r="K5" i="12" a="1"/>
  <c r="C10" i="12" a="1"/>
  <c r="D10" i="12" a="1"/>
  <c r="E5" i="12" a="1"/>
  <c r="F5" i="12" a="1"/>
  <c r="B5" i="12" a="1"/>
  <c r="A5" i="12" a="1"/>
  <c r="C5" i="12" a="1"/>
  <c r="I5" i="12" a="1"/>
  <c r="H10" i="12" a="1"/>
  <c r="H5" i="12" a="1"/>
  <c r="F10" i="12" a="1"/>
  <c r="E10" i="12" a="1"/>
  <c r="B10" i="12" l="1"/>
  <c r="L7" i="8"/>
  <c r="D7" i="8" s="1"/>
  <c r="L5" i="8"/>
  <c r="D5" i="8" s="1"/>
  <c r="N3" i="8"/>
  <c r="D9" i="8"/>
  <c r="D3" i="8" l="1"/>
  <c r="K4" i="7"/>
  <c r="G17" i="7"/>
  <c r="G160" i="7" l="1"/>
  <c r="G159" i="7"/>
  <c r="G158" i="7"/>
  <c r="G157" i="7"/>
  <c r="G156" i="7"/>
  <c r="G155" i="7"/>
  <c r="G154" i="7"/>
  <c r="G153" i="7"/>
  <c r="G152" i="7"/>
  <c r="G151" i="7"/>
  <c r="G150" i="7"/>
  <c r="G149" i="7"/>
  <c r="G148" i="7"/>
  <c r="G147" i="7"/>
  <c r="G146" i="7"/>
  <c r="G145" i="7"/>
  <c r="G144" i="7"/>
  <c r="G143" i="7"/>
  <c r="G142" i="7"/>
  <c r="G141" i="7"/>
  <c r="G140" i="7"/>
  <c r="G139" i="7"/>
  <c r="G138" i="7"/>
  <c r="G137" i="7"/>
  <c r="G136" i="7"/>
  <c r="G135" i="7"/>
  <c r="G134" i="7"/>
  <c r="G133" i="7"/>
  <c r="G132" i="7"/>
  <c r="G131" i="7"/>
  <c r="G130" i="7"/>
  <c r="G129" i="7"/>
  <c r="G128" i="7"/>
  <c r="G127" i="7"/>
  <c r="G126" i="7"/>
  <c r="G125" i="7"/>
  <c r="G124" i="7"/>
  <c r="G123" i="7"/>
  <c r="G122" i="7"/>
  <c r="G121" i="7"/>
  <c r="G120" i="7"/>
  <c r="G119" i="7"/>
  <c r="G118" i="7"/>
  <c r="G117" i="7"/>
  <c r="G116" i="7"/>
  <c r="G115" i="7"/>
  <c r="G114" i="7"/>
  <c r="G113" i="7"/>
  <c r="G112" i="7"/>
  <c r="G111" i="7"/>
  <c r="G110" i="7"/>
  <c r="G109" i="7"/>
  <c r="G108" i="7"/>
  <c r="G107" i="7"/>
  <c r="G106" i="7"/>
  <c r="G105" i="7"/>
  <c r="G104" i="7"/>
  <c r="G103" i="7"/>
  <c r="G102" i="7"/>
  <c r="G101" i="7"/>
  <c r="G100" i="7"/>
  <c r="G99" i="7"/>
  <c r="G98" i="7"/>
  <c r="G97" i="7"/>
  <c r="G96" i="7"/>
  <c r="G95" i="7"/>
  <c r="G94" i="7"/>
  <c r="G93" i="7"/>
  <c r="G92" i="7"/>
  <c r="G91" i="7"/>
  <c r="G90" i="7"/>
  <c r="G89" i="7"/>
  <c r="G88" i="7"/>
  <c r="G87" i="7"/>
  <c r="G86" i="7"/>
  <c r="G85" i="7"/>
  <c r="G84" i="7"/>
  <c r="G83" i="7"/>
  <c r="G82" i="7"/>
  <c r="G81" i="7"/>
  <c r="G80" i="7"/>
  <c r="G79" i="7"/>
  <c r="G78" i="7"/>
  <c r="G77" i="7"/>
  <c r="G76" i="7"/>
  <c r="G75" i="7"/>
  <c r="G74" i="7"/>
  <c r="G73"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6" i="7"/>
  <c r="G15" i="7"/>
  <c r="G14" i="7"/>
  <c r="G13" i="7"/>
  <c r="G12" i="7"/>
  <c r="G11" i="7"/>
  <c r="D6" i="7" s="1"/>
  <c r="I20" i="11" s="1"/>
  <c r="E10" i="7"/>
  <c r="K9" i="7"/>
  <c r="D9" i="7"/>
  <c r="K8" i="7"/>
  <c r="D8" i="7"/>
  <c r="K7" i="7"/>
  <c r="D7" i="7"/>
  <c r="K6" i="7"/>
  <c r="D9" i="3"/>
  <c r="D7" i="3"/>
  <c r="D5" i="3"/>
  <c r="D23" i="11" l="1"/>
  <c r="D22" i="11"/>
  <c r="D21" i="11"/>
  <c r="M6" i="7"/>
  <c r="D20" i="11"/>
  <c r="I21" i="11"/>
  <c r="I22" i="11"/>
  <c r="I23" i="11"/>
  <c r="D3" i="3"/>
  <c r="F6" i="7"/>
  <c r="H24" i="11" l="1"/>
  <c r="H26" i="11" s="1"/>
  <c r="L10" i="12"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tc={B1ED6913-65B1-49FA-82EB-A19978A31B4A}</author>
    <author>tc={A119B9FA-B777-41F2-AFB9-41471AB06037}</author>
  </authors>
  <commentList>
    <comment ref="D10" authorId="0" shapeId="0" xr:uid="{B1ED6913-65B1-49FA-82EB-A19978A31B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Kategorie bitte aus Dropdown auswählen!
Nicht kategorisierte Eingaben werden nicht summiert!</t>
      </text>
    </comment>
    <comment ref="K10" authorId="1" shapeId="0" xr:uid="{A119B9FA-B777-41F2-AFB9-41471AB060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Kategorie bitte aus Dropdown auswählen!
Nicht kategorisierte Eingaben werden nicht summiert!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tc={5079EE36-27FB-432C-9C1C-AE19ACA0A0A7}</author>
  </authors>
  <commentList>
    <comment ref="M9" authorId="0" shapeId="0" xr:uid="{5079EE36-27FB-432C-9C1C-AE19ACA0A0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Sollte bei Copy/Paste aus Antrag übernommen werden können.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<sst xmlns="http://schemas.openxmlformats.org/spreadsheetml/2006/main" count="345" uniqueCount="314">
  <si>
    <t>Zuschussantrag zur Förderung von Freizeitmaßnahmen</t>
  </si>
  <si>
    <t>Kontoinhaber</t>
  </si>
  <si>
    <t>IBAN</t>
  </si>
  <si>
    <t>BIC</t>
  </si>
  <si>
    <t>d) Sonstige Einnahmen</t>
  </si>
  <si>
    <t>a) Fahrtkosten</t>
  </si>
  <si>
    <t>a) Teilnahmegebühren</t>
  </si>
  <si>
    <t>Telefon</t>
  </si>
  <si>
    <t>E-Mail</t>
  </si>
  <si>
    <t>Ansprechpartner:in</t>
  </si>
  <si>
    <t>Anbieter/Zuschussempfänger</t>
  </si>
  <si>
    <t>Mitgliedsorganisation des KJR</t>
  </si>
  <si>
    <t>c) Honorare</t>
  </si>
  <si>
    <t>d) sonstige Kosten</t>
  </si>
  <si>
    <t>Datum &amp; Unterschrift</t>
  </si>
  <si>
    <t>Anmerkungen</t>
  </si>
  <si>
    <t>Antragsteller:</t>
  </si>
  <si>
    <t>Themen:</t>
  </si>
  <si>
    <t>Nr.</t>
  </si>
  <si>
    <t>Zuname, Vorname</t>
  </si>
  <si>
    <t>w</t>
  </si>
  <si>
    <t>m</t>
  </si>
  <si>
    <t>d</t>
  </si>
  <si>
    <t>PLZ, Wohnort</t>
  </si>
  <si>
    <t>Alter</t>
  </si>
  <si>
    <t>Themenschwerpunkt</t>
  </si>
  <si>
    <t>Bemerkung</t>
  </si>
  <si>
    <t xml:space="preserve">Schlüssel </t>
  </si>
  <si>
    <t>Natur- und umweltbezogene Schwerpunkte</t>
  </si>
  <si>
    <t>z.B. Tierschutz, Umweltschutz, Mülltrennung, Aufforstung</t>
  </si>
  <si>
    <t>01</t>
  </si>
  <si>
    <t>Handwerklich-technische Schwerpunkte</t>
  </si>
  <si>
    <t>z.B. Elektronik-, Metall- und Holzarbeiten</t>
  </si>
  <si>
    <t>02</t>
  </si>
  <si>
    <t>Rettungs- und Hilfstechniken</t>
  </si>
  <si>
    <t>z.B. Umgangmit Rettungsgerät, technische und medizinische Hilfeleistungen, Erste-Hilfe-Kurse,feuerwehrtechnische Übungen</t>
  </si>
  <si>
    <t>03</t>
  </si>
  <si>
    <t>(Gesellschafts-)polit., histor., arbeitsweltbez., interkult., weltansch., relig. Schwerpunkte</t>
  </si>
  <si>
    <t xml:space="preserve">z.B. Themen wie Inklusion, Integration,Migration, Berufsorientierung, Rechtsextremismus,( Trans- ) Gender, Sexualität, Aufklärung, Religion im Rahmen von Diskussionsrunden, Exkursionen o. Ä. </t>
  </si>
  <si>
    <t>04</t>
  </si>
  <si>
    <t>Medien (-pädagogische) Schwerpunkte</t>
  </si>
  <si>
    <t>z.B. Umgang und Nutzung von Medien, wie PC, Konsolen, digitale Medien, Handy, Video &amp; Foto oder pädagogische Arbeit und Aufklärungsangebote zu digitalen Medien, Blogs, Webseiten, Computer- und Netzwerkspiele, Hardware</t>
  </si>
  <si>
    <t>05</t>
  </si>
  <si>
    <t xml:space="preserve">Hauswirtschaftliche Schwerpunkte </t>
  </si>
  <si>
    <t>z.B. Kochen, Backen, Ernährungsfragen</t>
  </si>
  <si>
    <t>06</t>
  </si>
  <si>
    <t>Jugendkulturelle und künstlerisch kreative Schwerpunkte</t>
  </si>
  <si>
    <t>z.B. Basteln, Kunst bzw. künstlerisches Gestalten, Musik, Tanz, Theater, Konzerte, Discos</t>
  </si>
  <si>
    <t>07</t>
  </si>
  <si>
    <t>Spielbezogene Schwerpunkte</t>
  </si>
  <si>
    <t>z.B. Gesellschaftsspiele, Gruppenspiele, Outdoorgames;nicht gemeint sind Computer- und Onlinespiele, diese sind unter 05 anzugeben</t>
  </si>
  <si>
    <t>08</t>
  </si>
  <si>
    <t>Sportbezogene Schwerpunkte</t>
  </si>
  <si>
    <t>z.B. Klettern, Tanzsport, Turniere, Fußballcamps, Selbstverteidigungskurse</t>
  </si>
  <si>
    <t>09</t>
  </si>
  <si>
    <t>Schwerpunkte im Bereich der Traditions- und Brauchtumspflege</t>
  </si>
  <si>
    <t xml:space="preserve"> z. B. Karneval/Fastnacht/Fasching, Trachten</t>
  </si>
  <si>
    <t>10</t>
  </si>
  <si>
    <t>Schwerpunkte im Bereich der Didaktik und Methodik</t>
  </si>
  <si>
    <t>trifft bei AEJ immer zu  (z.B. Juleica-Kurse)</t>
  </si>
  <si>
    <t>11</t>
  </si>
  <si>
    <t>Geschlechtsdifferenzierte Schwerpunkte</t>
  </si>
  <si>
    <t>z.B. Angebote zur sexuellen Orientierung und geschlechtlichen Identität einschl. der Themen Aufklärung und Sexualität</t>
  </si>
  <si>
    <t>12</t>
  </si>
  <si>
    <t>Auseinandersetzung mit dem Thema Gewalt und Gewaltprävention</t>
  </si>
  <si>
    <t>(einschließlich sexueller Gewalt)</t>
  </si>
  <si>
    <t>13</t>
  </si>
  <si>
    <t>Schulbegleitende Angebotsschwerpunkte</t>
  </si>
  <si>
    <t>kommt in der Jugendarbeit nicht vor ( z.B. Hausaufgabenbetreuung, Lerngruppen )</t>
  </si>
  <si>
    <t>14</t>
  </si>
  <si>
    <t>Beratungen</t>
  </si>
  <si>
    <t>kommt hier nicht vor (bewusst initiierte Beratungsgespräche, nicht gemeint sind spontane „Ratgebergespräche“ im normalen Alltag des Angebots)</t>
  </si>
  <si>
    <t>15</t>
  </si>
  <si>
    <t>Sonstige</t>
  </si>
  <si>
    <t>16</t>
  </si>
  <si>
    <t>Kein festgelegter Schwerpunkt</t>
  </si>
  <si>
    <t>17</t>
  </si>
  <si>
    <t>EA</t>
  </si>
  <si>
    <t>= Ehrenamtliche:r Mitarbeiter:in</t>
  </si>
  <si>
    <t>HA</t>
  </si>
  <si>
    <t>= "Hauptamt" (Haupt-/nebenberufliche:r Mitarbeiter:in)</t>
  </si>
  <si>
    <t>HO</t>
  </si>
  <si>
    <t>= Honorarkraft</t>
  </si>
  <si>
    <t>PR</t>
  </si>
  <si>
    <t>= Praktikant:in</t>
  </si>
  <si>
    <t>SO</t>
  </si>
  <si>
    <t>= Sonstige</t>
  </si>
  <si>
    <t>PLZ &amp; Ort Anbieter</t>
  </si>
  <si>
    <t xml:space="preserve">Bezeichnung der Freizeit </t>
  </si>
  <si>
    <t>PLZ &amp; Ort der Freizeit</t>
  </si>
  <si>
    <t>Beginn der Freizeit</t>
  </si>
  <si>
    <t>Ende der Freizeit</t>
  </si>
  <si>
    <t>Themenschlüssel</t>
  </si>
  <si>
    <t>Ort der Freizeit (PLZ):</t>
  </si>
  <si>
    <t>14 - 17</t>
  </si>
  <si>
    <t>18 - 26</t>
  </si>
  <si>
    <t>10 - 13</t>
  </si>
  <si>
    <t>JuLeiCa</t>
  </si>
  <si>
    <t>Beginn - Ende:</t>
  </si>
  <si>
    <t>Kennzeichnung Referent:innen/verantwortliche Personen</t>
  </si>
  <si>
    <t xml:space="preserve">Eingangsdatum des Antrages: </t>
  </si>
  <si>
    <t>Beleg
Nr.</t>
  </si>
  <si>
    <t>Name der WÄHRUNG</t>
  </si>
  <si>
    <t xml:space="preserve">
Euro</t>
  </si>
  <si>
    <t>Betreff</t>
  </si>
  <si>
    <t>Euro</t>
  </si>
  <si>
    <t>Fahrtkosten</t>
  </si>
  <si>
    <t>Honorare</t>
  </si>
  <si>
    <t>Sonstige Kosten</t>
  </si>
  <si>
    <t xml:space="preserve">Unterkunft, Verpflegung, Raummieten </t>
  </si>
  <si>
    <t>Prüfsumme</t>
  </si>
  <si>
    <t>Kategorie</t>
  </si>
  <si>
    <r>
      <t xml:space="preserve">FREMDWÄHRUNG
</t>
    </r>
    <r>
      <rPr>
        <sz val="11"/>
        <color theme="1"/>
        <rFont val="Arial"/>
        <family val="2"/>
      </rPr>
      <t>Wechselkurs</t>
    </r>
    <r>
      <rPr>
        <b/>
        <sz val="11"/>
        <color theme="1"/>
        <rFont val="Arial"/>
        <family val="2"/>
      </rPr>
      <t xml:space="preserve"> 1€ =</t>
    </r>
  </si>
  <si>
    <t>Teilnahmegebühren</t>
  </si>
  <si>
    <t xml:space="preserve">Öffentliche Zuschüsse </t>
  </si>
  <si>
    <t>Zuschüsse anderer Zuschussgeber</t>
  </si>
  <si>
    <t>Sonstige Einnahmen</t>
  </si>
  <si>
    <t>Gesamtsumme der AUSGABEN in Euro</t>
  </si>
  <si>
    <t>Betreff oder Erläuterung</t>
  </si>
  <si>
    <t>Gesamtsumme der
EINNAHMEN in Euro</t>
  </si>
  <si>
    <t>▼ Bei Auslandsreisen bitte hier eintragen ▼</t>
  </si>
  <si>
    <t>z.B.  Kronen</t>
  </si>
  <si>
    <t>Bezeichnung der Freizeit:</t>
  </si>
  <si>
    <r>
      <t xml:space="preserve">Kennz. </t>
    </r>
    <r>
      <rPr>
        <b/>
        <vertAlign val="superscript"/>
        <sz val="10"/>
        <color theme="1"/>
        <rFont val="Arial"/>
        <family val="2"/>
      </rPr>
      <t>1)</t>
    </r>
  </si>
  <si>
    <t>Verantwortliche Personen / Referent:innen</t>
  </si>
  <si>
    <r>
      <rPr>
        <vertAlign val="superscript"/>
        <sz val="10"/>
        <color theme="1"/>
        <rFont val="Arial"/>
        <family val="2"/>
      </rPr>
      <t>1)</t>
    </r>
    <r>
      <rPr>
        <sz val="10"/>
        <color theme="1"/>
        <rFont val="Arial"/>
        <family val="2"/>
      </rPr>
      <t xml:space="preserve"> </t>
    </r>
    <r>
      <rPr>
        <b/>
        <sz val="10"/>
        <color theme="1"/>
        <rFont val="Arial"/>
        <family val="2"/>
      </rPr>
      <t>EA</t>
    </r>
    <r>
      <rPr>
        <sz val="10"/>
        <color theme="1"/>
        <rFont val="Arial"/>
        <family val="2"/>
      </rPr>
      <t xml:space="preserve"> (ehrenamtliche:r MA), </t>
    </r>
    <r>
      <rPr>
        <b/>
        <sz val="10"/>
        <color theme="1"/>
        <rFont val="Arial"/>
        <family val="2"/>
      </rPr>
      <t>HA</t>
    </r>
    <r>
      <rPr>
        <sz val="10"/>
        <color theme="1"/>
        <rFont val="Arial"/>
        <family val="2"/>
      </rPr>
      <t xml:space="preserve"> (haupt-/nebenberufliche:r MA), </t>
    </r>
    <r>
      <rPr>
        <b/>
        <sz val="10"/>
        <color theme="1"/>
        <rFont val="Arial"/>
        <family val="2"/>
      </rPr>
      <t>HO</t>
    </r>
    <r>
      <rPr>
        <sz val="10"/>
        <color theme="1"/>
        <rFont val="Arial"/>
        <family val="2"/>
      </rPr>
      <t xml:space="preserve"> (Honorarkraft), </t>
    </r>
    <r>
      <rPr>
        <b/>
        <sz val="10"/>
        <color theme="1"/>
        <rFont val="Arial"/>
        <family val="2"/>
      </rPr>
      <t>PR</t>
    </r>
    <r>
      <rPr>
        <sz val="10"/>
        <color theme="1"/>
        <rFont val="Arial"/>
        <family val="2"/>
      </rPr>
      <t xml:space="preserve"> (Praktikant:in), </t>
    </r>
    <r>
      <rPr>
        <b/>
        <sz val="10"/>
        <color theme="1"/>
        <rFont val="Arial"/>
        <family val="2"/>
      </rPr>
      <t>SO</t>
    </r>
    <r>
      <rPr>
        <sz val="10"/>
        <color theme="1"/>
        <rFont val="Arial"/>
        <family val="2"/>
      </rPr>
      <t xml:space="preserve"> (sonstige)</t>
    </r>
  </si>
  <si>
    <t>Teilnehmer:innen</t>
  </si>
  <si>
    <r>
      <t xml:space="preserve">Teilnehmendenliste </t>
    </r>
    <r>
      <rPr>
        <sz val="14"/>
        <color theme="1"/>
        <rFont val="Arial"/>
        <family val="2"/>
      </rPr>
      <t>-</t>
    </r>
    <r>
      <rPr>
        <b/>
        <sz val="14"/>
        <color theme="1"/>
        <rFont val="Arial"/>
        <family val="2"/>
      </rPr>
      <t xml:space="preserve"> </t>
    </r>
    <r>
      <rPr>
        <b/>
        <sz val="11"/>
        <color rgb="FF0070C0"/>
        <rFont val="Arial"/>
        <family val="2"/>
      </rPr>
      <t>Verantwortliche</t>
    </r>
  </si>
  <si>
    <r>
      <t xml:space="preserve">Teilnehmendenliste </t>
    </r>
    <r>
      <rPr>
        <sz val="11"/>
        <color theme="1"/>
        <rFont val="Arial"/>
        <family val="2"/>
      </rPr>
      <t>-</t>
    </r>
    <r>
      <rPr>
        <sz val="11"/>
        <color rgb="FF0070C0"/>
        <rFont val="Arial"/>
        <family val="2"/>
      </rPr>
      <t xml:space="preserve"> </t>
    </r>
    <r>
      <rPr>
        <b/>
        <sz val="11"/>
        <color rgb="FF0070C0"/>
        <rFont val="Arial"/>
        <family val="2"/>
      </rPr>
      <t>Teilnehmer:innen</t>
    </r>
  </si>
  <si>
    <t>Benachrichtigung versendet:</t>
  </si>
  <si>
    <t>MITGLIEDSVERBÄNDE</t>
  </si>
  <si>
    <t>Abk.</t>
  </si>
  <si>
    <t>Bayerische Jungbauernschaft e.V.</t>
  </si>
  <si>
    <t>BJB</t>
  </si>
  <si>
    <t>Bayerische Sportjugend im BLSV</t>
  </si>
  <si>
    <t>BSJ</t>
  </si>
  <si>
    <t>Bayerische Sportschützenjugend</t>
  </si>
  <si>
    <t>BSSJ</t>
  </si>
  <si>
    <t>Bayerische Trachtenjugend im Bayerischen Trachtenverband</t>
  </si>
  <si>
    <t>BTJ</t>
  </si>
  <si>
    <t>Bayerisches Jugendrotkreuz</t>
  </si>
  <si>
    <t>BJRK</t>
  </si>
  <si>
    <t>Bläserjugend im Musikbund von Ober- und Niederbayern e.V.</t>
  </si>
  <si>
    <t>MON</t>
  </si>
  <si>
    <t>Bund der Deutschen Katholischen Jugend in Bayern</t>
  </si>
  <si>
    <t>BDKJ</t>
  </si>
  <si>
    <t>BUNDjugend Bayern im Bund Naturschutz</t>
  </si>
  <si>
    <t>JBN</t>
  </si>
  <si>
    <t>Dachverband der bayerischen Jugendvertretungen</t>
  </si>
  <si>
    <t>DVBJ</t>
  </si>
  <si>
    <t>deutsche beamtenbund jugend bayern</t>
  </si>
  <si>
    <t>dbbjb</t>
  </si>
  <si>
    <t>DITIB Jugend Bayern</t>
  </si>
  <si>
    <t>DITIB-J</t>
  </si>
  <si>
    <t>Evangelische Jugend in Bayern</t>
  </si>
  <si>
    <t>EJ</t>
  </si>
  <si>
    <t>Gemeindejugendwerk Bayern im Bund Evangelisch-Freikirchlicher Gemeinden</t>
  </si>
  <si>
    <t>GJW</t>
  </si>
  <si>
    <t>Gewerkschaftsjugend im DGB Bezirk Bayern</t>
  </si>
  <si>
    <t>DGB-J</t>
  </si>
  <si>
    <t>Johanniter Jugend</t>
  </si>
  <si>
    <t>JJ</t>
  </si>
  <si>
    <t>Jugendfeuerwehr Bayern, im Landesfeuerwehrverband</t>
  </si>
  <si>
    <t>JF</t>
  </si>
  <si>
    <t>Jugendgruppe des Vereins JugendRäume e.V.</t>
  </si>
  <si>
    <t>JVJR</t>
  </si>
  <si>
    <t xml:space="preserve">Junge Menschen Alling Freizeitclub e.V. </t>
  </si>
  <si>
    <t>JM</t>
  </si>
  <si>
    <t>Kinder- und Jugendorchester "Maisacher Würfel"</t>
  </si>
  <si>
    <t>MW</t>
  </si>
  <si>
    <t>Landesjugendorganisation Bayern im Deutschen Amateur-Radio-Club OV Fürstenfeldbruck</t>
  </si>
  <si>
    <t>DARC-J</t>
  </si>
  <si>
    <t>Landesjugendwerk der Arbeiterwohlfahrt in Bayern</t>
  </si>
  <si>
    <t>AWO-J</t>
  </si>
  <si>
    <t>Lese- und Theaterclub Turmgeflüster</t>
  </si>
  <si>
    <t>Tg</t>
  </si>
  <si>
    <t>Malteser Jugend</t>
  </si>
  <si>
    <t>MJ</t>
  </si>
  <si>
    <t>Naturschutzjugend im LBV e.V.</t>
  </si>
  <si>
    <t>NAJU</t>
  </si>
  <si>
    <t>Pfadfinder Dachverband klein: DPSG</t>
  </si>
  <si>
    <t>DPSG</t>
  </si>
  <si>
    <t>Pfadfinder Dachverband klein: PSG</t>
  </si>
  <si>
    <t>PSG</t>
  </si>
  <si>
    <t>Pfadfinder Dachverband klein: BdP</t>
  </si>
  <si>
    <t>BdP</t>
  </si>
  <si>
    <t>Pfadfinder Dachverband klein: VCP</t>
  </si>
  <si>
    <t>VCP</t>
  </si>
  <si>
    <t>THW Jugend</t>
  </si>
  <si>
    <t>THW-J</t>
  </si>
  <si>
    <t>Vereinsjugend der Tanzfreunde Olching e.V.</t>
  </si>
  <si>
    <t>VOTF</t>
  </si>
  <si>
    <t>Vereinsjugend des Digiclub e.V.</t>
  </si>
  <si>
    <t>VJDC</t>
  </si>
  <si>
    <t>XHOPE Kids &amp; Youth im Landesjugendwerk des Bundes Freikirchl. Pfingstgem. Bayerns</t>
  </si>
  <si>
    <t>BFP</t>
  </si>
  <si>
    <t>Mitgliedsverbände des KJR FFB</t>
  </si>
  <si>
    <t>Stand:</t>
  </si>
  <si>
    <t xml:space="preserve">                                    Vorname:</t>
  </si>
  <si>
    <t>1:</t>
  </si>
  <si>
    <t>2:</t>
  </si>
  <si>
    <t>3:</t>
  </si>
  <si>
    <t>Anzahl Teilnehmer:innen:</t>
  </si>
  <si>
    <t>b) Unterkunft, Verpflegung, Raummieten</t>
  </si>
  <si>
    <r>
      <t>b) Öffentliche Zuschüsse</t>
    </r>
    <r>
      <rPr>
        <b/>
        <vertAlign val="superscript"/>
        <sz val="10"/>
        <color rgb="FFFF0000"/>
        <rFont val="Arial"/>
        <family val="2"/>
      </rPr>
      <t xml:space="preserve"> 1)</t>
    </r>
  </si>
  <si>
    <r>
      <t>c) Zuschüsse anderer Zuschussgeber</t>
    </r>
    <r>
      <rPr>
        <b/>
        <vertAlign val="superscript"/>
        <sz val="10"/>
        <color rgb="FFFF0000"/>
        <rFont val="Arial"/>
        <family val="2"/>
      </rPr>
      <t xml:space="preserve"> 1)</t>
    </r>
  </si>
  <si>
    <t xml:space="preserve">Datum:  </t>
  </si>
  <si>
    <t xml:space="preserve">Uhrzeit: </t>
  </si>
  <si>
    <t>Summe der Einnahmen:</t>
  </si>
  <si>
    <t>Summe der Ausgaben:</t>
  </si>
  <si>
    <r>
      <rPr>
        <b/>
        <sz val="10"/>
        <color rgb="FFFF0000"/>
        <rFont val="Arial"/>
        <family val="2"/>
      </rPr>
      <t>zu 1)</t>
    </r>
    <r>
      <rPr>
        <sz val="10"/>
        <rFont val="Arial"/>
        <family val="2"/>
      </rPr>
      <t xml:space="preserve"> Name des Zuschussgebers:</t>
    </r>
  </si>
  <si>
    <t>Kontoinhaber:in</t>
  </si>
  <si>
    <t>BIC:</t>
  </si>
  <si>
    <r>
      <t xml:space="preserve">Der Antragsteller versichert die Richtigkeit der vorstehenden Angaben. Falls durch nachträgliche - zum Zeitpunkt der Antragstellung noch nicht bekannte - Einnahmen, zusammen mit dem Zuschuss des Kreisjugendrings Fürstenfeldbruck, die Ausgaben überstiegen werden, so muss der Überschuss bis maximal zur Höhe des gewährten KJR-Zuschusses zurückgezahlt werden. Die Belege sind fünf Jahre nach Schluss eines Rechnungsjahres zum Zweck einer möglichen Nachprüfung aufzubewahren. Zuschüsse, die aufgrund falscher Angaben gewährt wurden, können vom Kreisjugendring Fürstenfeldbruck in voller Höhe zurückgefordert werden.
</t>
    </r>
    <r>
      <rPr>
        <b/>
        <sz val="9"/>
        <rFont val="Arial"/>
        <family val="2"/>
      </rPr>
      <t>Der Antragssteller versichert, dass für die Maßnahme kein Förderantrag bei einer kreisangehörigen Gemeinde des Landkreises gestellt wurde!</t>
    </r>
  </si>
  <si>
    <r>
      <t>Die Überweisung des Zuschusses soll erfolgen auf (</t>
    </r>
    <r>
      <rPr>
        <b/>
        <sz val="10"/>
        <rFont val="Arial"/>
        <family val="2"/>
      </rPr>
      <t>Organisationskonto</t>
    </r>
    <r>
      <rPr>
        <sz val="10"/>
        <rFont val="Arial"/>
        <family val="2"/>
      </rPr>
      <t>, kein Privatkonto):</t>
    </r>
  </si>
  <si>
    <t xml:space="preserve">Bewilligter Zuschuss nach KJR Richtlinien: </t>
  </si>
  <si>
    <t>ANTRAGSTELLER:IN</t>
  </si>
  <si>
    <t>FREIZEITMASSNAHME</t>
  </si>
  <si>
    <t>EINNAHMEN:</t>
  </si>
  <si>
    <t>AUSGABEN:</t>
  </si>
  <si>
    <t xml:space="preserve">BANKVERBINDUNG: </t>
  </si>
  <si>
    <t>VOM KJR AUSZUFÜLLEN:</t>
  </si>
  <si>
    <t xml:space="preserve">Fehlbetrag: </t>
  </si>
  <si>
    <t>Anrede:</t>
  </si>
  <si>
    <t xml:space="preserve">Nachname: </t>
  </si>
  <si>
    <t>Internes (ausblenden!)</t>
  </si>
  <si>
    <t>Abkürzung Verband:</t>
  </si>
  <si>
    <t>D8</t>
  </si>
  <si>
    <t>d6</t>
  </si>
  <si>
    <t>d10</t>
  </si>
  <si>
    <t>C29</t>
  </si>
  <si>
    <t>Nachname</t>
  </si>
  <si>
    <t>Vorname</t>
  </si>
  <si>
    <t>Anrede</t>
  </si>
  <si>
    <t>Verband
Kürzel</t>
  </si>
  <si>
    <t>Anbieter PLZ &amp; Ort</t>
  </si>
  <si>
    <t>Verband 
Detail</t>
  </si>
  <si>
    <t>Kopieren und Einfügen in Tabelle "Personen" mit            !</t>
  </si>
  <si>
    <t>Felder mit Daten in Reiter "Antrag Freizeitzuschuss"</t>
  </si>
  <si>
    <t>Beantragende:r</t>
  </si>
  <si>
    <t>Bezeichnung</t>
  </si>
  <si>
    <t>Beginn
(Datum)</t>
  </si>
  <si>
    <t>Beginn
(Uhrzeit)</t>
  </si>
  <si>
    <t>Ende
(Datum)</t>
  </si>
  <si>
    <t>Ende
(Uhrzeit)</t>
  </si>
  <si>
    <t>Anz.
TN</t>
  </si>
  <si>
    <t>Fehlbetrag</t>
  </si>
  <si>
    <t>Eingang
Datum</t>
  </si>
  <si>
    <t>d16</t>
  </si>
  <si>
    <t>h16</t>
  </si>
  <si>
    <t>d17</t>
  </si>
  <si>
    <t>F</t>
  </si>
  <si>
    <t>Kopieren und Einfügen in Tabelle "Anträge" mit            !</t>
  </si>
  <si>
    <t>TN Summe -17 + 18+ mit JuLeiCa:</t>
  </si>
  <si>
    <r>
      <rPr>
        <b/>
        <sz val="10"/>
        <color rgb="FFFF0000"/>
        <rFont val="Arial"/>
        <family val="2"/>
      </rPr>
      <t>Hinweis Antragsteller:</t>
    </r>
    <r>
      <rPr>
        <sz val="10"/>
        <rFont val="Arial"/>
        <family val="2"/>
      </rPr>
      <t xml:space="preserve"> Bitte nur die korrekte Bezichnung unter "MITGLKIEDSVERBÄNDE" eingeben! Im Formular gibt es ein Dropdown-Menü zu den Angaben.</t>
    </r>
  </si>
  <si>
    <t>ß</t>
  </si>
  <si>
    <t>Klick: Zurück zum Antrag!</t>
  </si>
  <si>
    <t>Refs Ü18:</t>
  </si>
  <si>
    <t>Refs U18:</t>
  </si>
  <si>
    <t>Anz.
Ref. Ü18</t>
  </si>
  <si>
    <t>Anz.
Ref. U18</t>
  </si>
  <si>
    <t>Ausschreibung / Einladung</t>
  </si>
  <si>
    <t xml:space="preserve">JuLeiCa-Nachweis(e) </t>
  </si>
  <si>
    <t>Teilnehmer:innen Liste</t>
  </si>
  <si>
    <t>Programmablauf</t>
  </si>
  <si>
    <t xml:space="preserve">Ausgabenbelege </t>
  </si>
  <si>
    <t>ja</t>
  </si>
  <si>
    <t>nein</t>
  </si>
  <si>
    <r>
      <rPr>
        <b/>
        <sz val="10"/>
        <rFont val="Arial"/>
        <family val="2"/>
      </rPr>
      <t>Mitgliedsorganisation des KJR:</t>
    </r>
    <r>
      <rPr>
        <sz val="10"/>
        <rFont val="Arial"/>
        <family val="2"/>
      </rPr>
      <t xml:space="preserve">
Bitte hier die </t>
    </r>
    <r>
      <rPr>
        <b/>
        <sz val="10"/>
        <rFont val="Arial"/>
        <family val="2"/>
      </rPr>
      <t>EXAKTE Bezeichnung</t>
    </r>
    <r>
      <rPr>
        <sz val="10"/>
        <rFont val="Arial"/>
        <family val="2"/>
      </rPr>
      <t xml:space="preserve"> der Mitglliedsorganisation eingeben! Diese kann durch Klick in das Feld über ein </t>
    </r>
    <r>
      <rPr>
        <b/>
        <sz val="10"/>
        <rFont val="Arial"/>
        <family val="2"/>
      </rPr>
      <t xml:space="preserve">Dopdown-Menü </t>
    </r>
    <r>
      <rPr>
        <sz val="10"/>
        <rFont val="Arial"/>
        <family val="2"/>
      </rPr>
      <t>ausgewählt werden.</t>
    </r>
  </si>
  <si>
    <t>Siehe Reiter "Verbände"</t>
  </si>
  <si>
    <t>errechnet sich automatisch aus Einträgen unter…</t>
  </si>
  <si>
    <t>Verantwortliche (Referent:innen etc.):</t>
  </si>
  <si>
    <t>Erläuterungen (nicht druckend!)</t>
  </si>
  <si>
    <r>
      <rPr>
        <b/>
        <sz val="10"/>
        <rFont val="Arial"/>
        <family val="2"/>
      </rPr>
      <t>Themenschlüssel</t>
    </r>
    <r>
      <rPr>
        <sz val="10"/>
        <rFont val="Arial"/>
        <family val="2"/>
      </rPr>
      <t xml:space="preserve">
Bitte bis zu drei Themenschwerpunke als </t>
    </r>
    <r>
      <rPr>
        <b/>
        <sz val="10"/>
        <rFont val="Arial"/>
        <family val="2"/>
      </rPr>
      <t>Themenschlüssel (01 - 15)</t>
    </r>
    <r>
      <rPr>
        <sz val="10"/>
        <rFont val="Arial"/>
        <family val="2"/>
      </rPr>
      <t xml:space="preserve"> gemäß Reiter "Themenschlüssel" aus </t>
    </r>
    <r>
      <rPr>
        <b/>
        <sz val="10"/>
        <rFont val="Arial"/>
        <family val="2"/>
      </rPr>
      <t>Dropdown-Menü</t>
    </r>
    <r>
      <rPr>
        <sz val="10"/>
        <rFont val="Arial"/>
        <family val="2"/>
      </rPr>
      <t xml:space="preserve"> auswählen.</t>
    </r>
  </si>
  <si>
    <r>
      <rPr>
        <b/>
        <sz val="10"/>
        <rFont val="Arial"/>
        <family val="2"/>
      </rPr>
      <t>Einnahmen &amp; Ausgaben</t>
    </r>
    <r>
      <rPr>
        <sz val="10"/>
        <rFont val="Arial"/>
        <family val="2"/>
      </rPr>
      <t xml:space="preserve">
Bitte unter Reiter "Ausgaben &amp; Einnahmen die Beträge eintragen und die jeweils passende Kategorie auswählen. Die Summen werden hier automatisch übernommen. </t>
    </r>
  </si>
  <si>
    <r>
      <t>…Reiter "</t>
    </r>
    <r>
      <rPr>
        <b/>
        <u/>
        <sz val="10"/>
        <color theme="10"/>
        <rFont val="Arial"/>
        <family val="2"/>
      </rPr>
      <t>Teilnehmer</t>
    </r>
    <r>
      <rPr>
        <u/>
        <sz val="10"/>
        <color theme="10"/>
        <rFont val="Arial"/>
        <family val="2"/>
      </rPr>
      <t>"</t>
    </r>
  </si>
  <si>
    <r>
      <t>…Reiter "</t>
    </r>
    <r>
      <rPr>
        <b/>
        <u/>
        <sz val="10"/>
        <color theme="10"/>
        <rFont val="Arial"/>
        <family val="2"/>
      </rPr>
      <t>Verantwortliche</t>
    </r>
    <r>
      <rPr>
        <u/>
        <sz val="10"/>
        <color theme="10"/>
        <rFont val="Arial"/>
        <family val="2"/>
      </rPr>
      <t>"</t>
    </r>
  </si>
  <si>
    <r>
      <t>Eingabe im Reiter "</t>
    </r>
    <r>
      <rPr>
        <b/>
        <u/>
        <sz val="10"/>
        <color theme="10"/>
        <rFont val="Arial"/>
        <family val="2"/>
      </rPr>
      <t>Ausgaben &amp; Einnahmen</t>
    </r>
    <r>
      <rPr>
        <u/>
        <sz val="10"/>
        <color theme="10"/>
        <rFont val="Arial"/>
        <family val="2"/>
      </rPr>
      <t>"</t>
    </r>
  </si>
  <si>
    <r>
      <t xml:space="preserve">Graue Felder
</t>
    </r>
    <r>
      <rPr>
        <b/>
        <sz val="9"/>
        <rFont val="Arial"/>
        <family val="2"/>
      </rPr>
      <t>= autom. Berechnung!</t>
    </r>
  </si>
  <si>
    <r>
      <t xml:space="preserve">Gelbe Felder
</t>
    </r>
    <r>
      <rPr>
        <b/>
        <sz val="9"/>
        <rFont val="Arial"/>
        <family val="2"/>
      </rPr>
      <t>= vom KJR auszufüllen.</t>
    </r>
  </si>
  <si>
    <r>
      <t xml:space="preserve">Anzahl Teilnehmer:innen &amp; Verantwortliche
</t>
    </r>
    <r>
      <rPr>
        <sz val="10"/>
        <rFont val="Arial"/>
        <family val="2"/>
      </rPr>
      <t xml:space="preserve">werden automatisch übernommen. Bitte </t>
    </r>
    <r>
      <rPr>
        <b/>
        <sz val="10"/>
        <rFont val="Arial"/>
        <family val="2"/>
      </rPr>
      <t>eintragen in</t>
    </r>
    <r>
      <rPr>
        <sz val="10"/>
        <rFont val="Arial"/>
        <family val="2"/>
      </rPr>
      <t>...</t>
    </r>
  </si>
  <si>
    <r>
      <rPr>
        <b/>
        <sz val="10"/>
        <rFont val="Arial"/>
        <family val="2"/>
      </rPr>
      <t>Belegerfassung &amp; Anlagen</t>
    </r>
    <r>
      <rPr>
        <sz val="10"/>
        <rFont val="Arial"/>
        <family val="2"/>
      </rPr>
      <t xml:space="preserve">
Bitte geht folgendermassen bei der Erfassung Eurer Ein-/Ausgaben vor:
</t>
    </r>
    <r>
      <rPr>
        <b/>
        <sz val="10"/>
        <rFont val="Arial"/>
        <family val="2"/>
      </rPr>
      <t>1.) Sortierung &amp; Belegnummer</t>
    </r>
    <r>
      <rPr>
        <sz val="10"/>
        <rFont val="Arial"/>
        <family val="2"/>
      </rPr>
      <t xml:space="preserve">
Belege nach Datum sortieren und eine fortlaufende Belegnummer darauf schreiben.
</t>
    </r>
    <r>
      <rPr>
        <b/>
        <sz val="10"/>
        <rFont val="Arial"/>
        <family val="2"/>
      </rPr>
      <t>2.) Belege eintragen</t>
    </r>
    <r>
      <rPr>
        <sz val="10"/>
        <rFont val="Arial"/>
        <family val="2"/>
      </rPr>
      <t xml:space="preserve">
Bitte alle Belege mit </t>
    </r>
    <r>
      <rPr>
        <b/>
        <sz val="10"/>
        <rFont val="Arial"/>
        <family val="2"/>
      </rPr>
      <t>Belegnummer</t>
    </r>
    <r>
      <rPr>
        <sz val="10"/>
        <rFont val="Arial"/>
        <family val="2"/>
      </rPr>
      <t xml:space="preserve">, </t>
    </r>
    <r>
      <rPr>
        <b/>
        <sz val="10"/>
        <rFont val="Arial"/>
        <family val="2"/>
      </rPr>
      <t>Betreff</t>
    </r>
    <r>
      <rPr>
        <sz val="10"/>
        <rFont val="Arial"/>
        <family val="2"/>
      </rPr>
      <t xml:space="preserve">, </t>
    </r>
    <r>
      <rPr>
        <b/>
        <sz val="10"/>
        <rFont val="Arial"/>
        <family val="2"/>
      </rPr>
      <t>Kategorie</t>
    </r>
    <r>
      <rPr>
        <sz val="10"/>
        <rFont val="Arial"/>
        <family val="2"/>
      </rPr>
      <t xml:space="preserve"> (Bitte aus Dropdown-Menü wählen!) und </t>
    </r>
    <r>
      <rPr>
        <b/>
        <sz val="10"/>
        <rFont val="Arial"/>
        <family val="2"/>
      </rPr>
      <t>Wert</t>
    </r>
    <r>
      <rPr>
        <sz val="10"/>
        <rFont val="Arial"/>
        <family val="2"/>
      </rPr>
      <t xml:space="preserve"> im </t>
    </r>
    <r>
      <rPr>
        <b/>
        <sz val="10"/>
        <rFont val="Arial"/>
        <family val="2"/>
      </rPr>
      <t>Reiter "Ausgaben &amp; Einnahmen"</t>
    </r>
    <r>
      <rPr>
        <sz val="10"/>
        <rFont val="Arial"/>
        <family val="2"/>
      </rPr>
      <t xml:space="preserve"> eintragen
</t>
    </r>
    <r>
      <rPr>
        <b/>
        <sz val="10"/>
        <rFont val="Arial"/>
        <family val="2"/>
      </rPr>
      <t>3.) Belege erfassen</t>
    </r>
    <r>
      <rPr>
        <sz val="10"/>
        <rFont val="Arial"/>
        <family val="2"/>
      </rPr>
      <t xml:space="preserve">
Legt bzw. klebt die Belege sortiert nach Belegnummer auf </t>
    </r>
    <r>
      <rPr>
        <b/>
        <sz val="10"/>
        <rFont val="Arial"/>
        <family val="2"/>
      </rPr>
      <t>Din-A4-Seiten</t>
    </r>
    <r>
      <rPr>
        <sz val="10"/>
        <rFont val="Arial"/>
        <family val="2"/>
      </rPr>
      <t xml:space="preserve"> (möglichst viele pro Seite) und </t>
    </r>
    <r>
      <rPr>
        <b/>
        <sz val="10"/>
        <rFont val="Arial"/>
        <family val="2"/>
      </rPr>
      <t xml:space="preserve">scannt </t>
    </r>
    <r>
      <rPr>
        <sz val="10"/>
        <rFont val="Arial"/>
        <family val="2"/>
      </rPr>
      <t xml:space="preserve">oder </t>
    </r>
    <r>
      <rPr>
        <b/>
        <sz val="10"/>
        <rFont val="Arial"/>
        <family val="2"/>
      </rPr>
      <t xml:space="preserve">fotografiert </t>
    </r>
    <r>
      <rPr>
        <sz val="10"/>
        <rFont val="Arial"/>
        <family val="2"/>
      </rPr>
      <t xml:space="preserve">sie.
</t>
    </r>
    <r>
      <rPr>
        <b/>
        <sz val="10"/>
        <rFont val="Arial"/>
        <family val="2"/>
      </rPr>
      <t xml:space="preserve">4.) Belege als Anhang beifügen
</t>
    </r>
    <r>
      <rPr>
        <sz val="10"/>
        <rFont val="Arial"/>
        <family val="2"/>
      </rPr>
      <t xml:space="preserve">Bitte fügt die Scans oder Fotos zusammen mit dieser ausgefüllten Excel-Datei und den anderen Anlagen der Antrags-E-Mail bei - PDF-Erstellung von Einzelseiten ist </t>
    </r>
    <r>
      <rPr>
        <b/>
        <sz val="10"/>
        <rFont val="Arial"/>
        <family val="2"/>
      </rPr>
      <t>nicht notwendig</t>
    </r>
    <r>
      <rPr>
        <sz val="10"/>
        <rFont val="Arial"/>
        <family val="2"/>
      </rPr>
      <t>!</t>
    </r>
  </si>
  <si>
    <t>Tel.: 08141/50 73 10</t>
  </si>
  <si>
    <t>Andrea Gaeb</t>
  </si>
  <si>
    <t xml:space="preserve">Kreisjugendring Fürstenfeldbruck K.d.ö.R.
Gelbenholzener Str. 6, 82256 Fürstenfeldbruck
http://www.kjr.de </t>
  </si>
  <si>
    <t>Diese Blatt dient dem KJR zur Datenübertragung!</t>
  </si>
  <si>
    <r>
      <t xml:space="preserve">zutreffendes mit </t>
    </r>
    <r>
      <rPr>
        <b/>
        <sz val="9"/>
        <color theme="1"/>
        <rFont val="Arial"/>
        <family val="2"/>
      </rPr>
      <t>"x"</t>
    </r>
    <r>
      <rPr>
        <sz val="9"/>
        <color theme="1"/>
        <rFont val="Arial"/>
        <family val="2"/>
      </rPr>
      <t xml:space="preserve"> 
kennzeichnen!</t>
    </r>
  </si>
  <si>
    <r>
      <t>zutreffendes mit "</t>
    </r>
    <r>
      <rPr>
        <b/>
        <sz val="9"/>
        <color theme="1"/>
        <rFont val="Arial"/>
        <family val="2"/>
      </rPr>
      <t>x</t>
    </r>
    <r>
      <rPr>
        <sz val="9"/>
        <color theme="1"/>
        <rFont val="Arial"/>
        <family val="2"/>
      </rPr>
      <t>" 
kennzeichnen!</t>
    </r>
  </si>
  <si>
    <t>D9</t>
  </si>
  <si>
    <t>i9</t>
  </si>
  <si>
    <t>n5</t>
  </si>
  <si>
    <t>d7</t>
  </si>
  <si>
    <t>d11</t>
  </si>
  <si>
    <t>C30</t>
  </si>
  <si>
    <t>H30</t>
  </si>
  <si>
    <t>d13</t>
  </si>
  <si>
    <t>h17</t>
  </si>
  <si>
    <t>d18</t>
  </si>
  <si>
    <t>n15</t>
  </si>
  <si>
    <t>h26</t>
  </si>
  <si>
    <t>d39</t>
  </si>
  <si>
    <t>davon nicht Lkr.
(von KJR einzutragen!)</t>
  </si>
  <si>
    <r>
      <t xml:space="preserve">Bitte bei </t>
    </r>
    <r>
      <rPr>
        <b/>
        <sz val="12"/>
        <rFont val="Arial"/>
        <family val="2"/>
      </rPr>
      <t>JEDEM</t>
    </r>
    <r>
      <rPr>
        <sz val="12"/>
        <rFont val="Arial"/>
        <family val="2"/>
      </rPr>
      <t xml:space="preserve"> Eintrag die </t>
    </r>
    <r>
      <rPr>
        <b/>
        <sz val="12"/>
        <rFont val="Arial"/>
        <family val="2"/>
      </rPr>
      <t>Kategorie</t>
    </r>
    <r>
      <rPr>
        <sz val="12"/>
        <rFont val="Arial"/>
        <family val="2"/>
      </rPr>
      <t xml:space="preserve"> aus dem Dropdown auswählen!
Nicht kategorisierte Eingaben werden nicht summiert!</t>
    </r>
  </si>
  <si>
    <r>
      <t>JuLeiCa-Inhaber:innen bitte mit "</t>
    </r>
    <r>
      <rPr>
        <b/>
        <sz val="11"/>
        <color theme="1"/>
        <rFont val="Arial"/>
        <family val="2"/>
      </rPr>
      <t>x</t>
    </r>
    <r>
      <rPr>
        <sz val="11"/>
        <color theme="1"/>
        <rFont val="Arial"/>
        <family val="2"/>
      </rPr>
      <t>" kennzeichnen!</t>
    </r>
  </si>
  <si>
    <t>6 - 10</t>
  </si>
  <si>
    <r>
      <t xml:space="preserve">Grüne Felder
</t>
    </r>
    <r>
      <rPr>
        <b/>
        <sz val="9"/>
        <color rgb="FFFF0000"/>
        <rFont val="Arial"/>
        <family val="2"/>
      </rPr>
      <t xml:space="preserve"> = bitte ausfüllen!</t>
    </r>
  </si>
  <si>
    <t>i38</t>
  </si>
  <si>
    <t xml:space="preserve"> Siehe Reiter "Themenschlüssel"</t>
  </si>
  <si>
    <r>
      <rPr>
        <b/>
        <sz val="10"/>
        <rFont val="Arial"/>
        <family val="2"/>
      </rPr>
      <t>ANLAGEN:</t>
    </r>
    <r>
      <rPr>
        <b/>
        <sz val="12"/>
        <rFont val="Arial"/>
        <family val="2"/>
      </rPr>
      <t xml:space="preserve"> </t>
    </r>
    <r>
      <rPr>
        <b/>
        <sz val="11"/>
        <rFont val="Arial"/>
        <family val="2"/>
      </rPr>
      <t xml:space="preserve">          </t>
    </r>
    <r>
      <rPr>
        <sz val="10"/>
        <rFont val="Arial"/>
        <family val="2"/>
      </rPr>
      <t xml:space="preserve">Dem Antrag sind folgende </t>
    </r>
    <r>
      <rPr>
        <b/>
        <sz val="10"/>
        <rFont val="Arial"/>
        <family val="2"/>
      </rPr>
      <t>verpflichtende</t>
    </r>
    <r>
      <rPr>
        <sz val="10"/>
        <rFont val="Arial"/>
        <family val="2"/>
      </rPr>
      <t xml:space="preserve"> Anlagen beigefügt (bitte "ja" eintragen!):</t>
    </r>
  </si>
  <si>
    <r>
      <rPr>
        <b/>
        <sz val="10"/>
        <rFont val="Arial"/>
        <family val="2"/>
      </rPr>
      <t>Belegerfassung &amp; Anlagen</t>
    </r>
    <r>
      <rPr>
        <sz val="10"/>
        <rFont val="Arial"/>
        <family val="2"/>
      </rPr>
      <t xml:space="preserve">
Bitte geht folgendermassen bei der Erfassung Eurer Ein-/Ausgaben vor:
</t>
    </r>
    <r>
      <rPr>
        <b/>
        <sz val="10"/>
        <rFont val="Arial"/>
        <family val="2"/>
      </rPr>
      <t>1.) Belegnummer</t>
    </r>
    <r>
      <rPr>
        <sz val="10"/>
        <rFont val="Arial"/>
        <family val="2"/>
      </rPr>
      <t xml:space="preserve">
Belege mit fortlaufender Belegnummer beschriften.
</t>
    </r>
    <r>
      <rPr>
        <b/>
        <sz val="10"/>
        <rFont val="Arial"/>
        <family val="2"/>
      </rPr>
      <t>2.) Belege eintragen</t>
    </r>
    <r>
      <rPr>
        <sz val="10"/>
        <rFont val="Arial"/>
        <family val="2"/>
      </rPr>
      <t xml:space="preserve">
Bitte alle Belege mit </t>
    </r>
    <r>
      <rPr>
        <b/>
        <sz val="10"/>
        <rFont val="Arial"/>
        <family val="2"/>
      </rPr>
      <t>Belegnummer</t>
    </r>
    <r>
      <rPr>
        <sz val="10"/>
        <rFont val="Arial"/>
        <family val="2"/>
      </rPr>
      <t xml:space="preserve">, </t>
    </r>
    <r>
      <rPr>
        <b/>
        <sz val="10"/>
        <rFont val="Arial"/>
        <family val="2"/>
      </rPr>
      <t>Betreff</t>
    </r>
    <r>
      <rPr>
        <sz val="10"/>
        <rFont val="Arial"/>
        <family val="2"/>
      </rPr>
      <t xml:space="preserve">, </t>
    </r>
    <r>
      <rPr>
        <b/>
        <sz val="10"/>
        <rFont val="Arial"/>
        <family val="2"/>
      </rPr>
      <t>Kategorie</t>
    </r>
    <r>
      <rPr>
        <sz val="10"/>
        <rFont val="Arial"/>
        <family val="2"/>
      </rPr>
      <t xml:space="preserve"> (Bitte aus Dropdown-Menü wählen!) und </t>
    </r>
    <r>
      <rPr>
        <b/>
        <sz val="10"/>
        <rFont val="Arial"/>
        <family val="2"/>
      </rPr>
      <t>Wert</t>
    </r>
    <r>
      <rPr>
        <sz val="10"/>
        <rFont val="Arial"/>
        <family val="2"/>
      </rPr>
      <t xml:space="preserve"> im </t>
    </r>
    <r>
      <rPr>
        <b/>
        <sz val="10"/>
        <rFont val="Arial"/>
        <family val="2"/>
      </rPr>
      <t>Reiter "Ausgaben &amp; Einnahmen"</t>
    </r>
    <r>
      <rPr>
        <sz val="10"/>
        <rFont val="Arial"/>
        <family val="2"/>
      </rPr>
      <t xml:space="preserve"> eintragen
</t>
    </r>
    <r>
      <rPr>
        <b/>
        <sz val="10"/>
        <rFont val="Arial"/>
        <family val="2"/>
      </rPr>
      <t>3.) Belege erfassen</t>
    </r>
    <r>
      <rPr>
        <sz val="10"/>
        <rFont val="Arial"/>
        <family val="2"/>
      </rPr>
      <t xml:space="preserve">
Legt bzw. klebt die Belege sortiert nach Belegnummer auf </t>
    </r>
    <r>
      <rPr>
        <b/>
        <sz val="10"/>
        <rFont val="Arial"/>
        <family val="2"/>
      </rPr>
      <t>Din-A4-Seiten</t>
    </r>
    <r>
      <rPr>
        <sz val="10"/>
        <rFont val="Arial"/>
        <family val="2"/>
      </rPr>
      <t xml:space="preserve"> (möglichst viele pro Seite) und </t>
    </r>
    <r>
      <rPr>
        <b/>
        <sz val="10"/>
        <rFont val="Arial"/>
        <family val="2"/>
      </rPr>
      <t xml:space="preserve">scannt </t>
    </r>
    <r>
      <rPr>
        <sz val="10"/>
        <rFont val="Arial"/>
        <family val="2"/>
      </rPr>
      <t xml:space="preserve">oder </t>
    </r>
    <r>
      <rPr>
        <b/>
        <sz val="10"/>
        <rFont val="Arial"/>
        <family val="2"/>
      </rPr>
      <t xml:space="preserve">fotografiert </t>
    </r>
    <r>
      <rPr>
        <sz val="10"/>
        <rFont val="Arial"/>
        <family val="2"/>
      </rPr>
      <t xml:space="preserve">sie.
</t>
    </r>
    <r>
      <rPr>
        <b/>
        <sz val="10"/>
        <rFont val="Arial"/>
        <family val="2"/>
      </rPr>
      <t xml:space="preserve">4.) Belege als Anhang beifügen
</t>
    </r>
    <r>
      <rPr>
        <sz val="10"/>
        <rFont val="Arial"/>
        <family val="2"/>
      </rPr>
      <t>Bitte fügt die Scans oder Fotos zusammen</t>
    </r>
    <r>
      <rPr>
        <sz val="10"/>
        <color rgb="FFFF0000"/>
        <rFont val="Arial"/>
        <family val="2"/>
      </rPr>
      <t xml:space="preserve"> mit dieser ausgefüllten Excel-Datei</t>
    </r>
    <r>
      <rPr>
        <sz val="10"/>
        <rFont val="Arial"/>
        <family val="2"/>
      </rPr>
      <t xml:space="preserve"> und den anderen Anlagen der Antrags-E-Mail bei - PDF-Erstellung von Einzelseiten ist </t>
    </r>
    <r>
      <rPr>
        <b/>
        <sz val="10"/>
        <rFont val="Arial"/>
        <family val="2"/>
      </rPr>
      <t>nicht notwendig</t>
    </r>
    <r>
      <rPr>
        <sz val="10"/>
        <rFont val="Arial"/>
        <family val="2"/>
      </rPr>
      <t>!</t>
    </r>
  </si>
  <si>
    <r>
      <rPr>
        <b/>
        <sz val="10"/>
        <rFont val="Arial"/>
        <family val="2"/>
      </rPr>
      <t>Antrag senden</t>
    </r>
    <r>
      <rPr>
        <sz val="10"/>
        <rFont val="Arial"/>
        <family val="2"/>
      </rPr>
      <t xml:space="preserve">
Bitte sende diese ausgefüllte Excel-Datei und alle Anlagen per E-Mail an</t>
    </r>
    <r>
      <rPr>
        <b/>
        <sz val="10"/>
        <color rgb="FFFF0000"/>
        <rFont val="Arial"/>
        <family val="2"/>
      </rPr>
      <t xml:space="preserve"> zuschuss</t>
    </r>
    <r>
      <rPr>
        <b/>
        <u/>
        <sz val="10"/>
        <color rgb="FFFF0000"/>
        <rFont val="Arial"/>
        <family val="2"/>
      </rPr>
      <t>@kjr.de</t>
    </r>
    <r>
      <rPr>
        <sz val="10"/>
        <rFont val="Arial"/>
        <family val="2"/>
      </rPr>
      <t xml:space="preserve">
</t>
    </r>
    <r>
      <rPr>
        <b/>
        <sz val="10"/>
        <rFont val="Arial"/>
        <family val="2"/>
      </rPr>
      <t>Bei Fragen und Problemen wende Dich bitte an:</t>
    </r>
  </si>
  <si>
    <t>zuschuss@kjr.de</t>
  </si>
  <si>
    <t>n12</t>
  </si>
  <si>
    <t>Antragsnummer: 400-7080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</si>
</sst>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h:mm;@"/>
    <numFmt numFmtId="165" formatCode="#,##0.00\ &quot;€&quot;"/>
  </numFmts>
  <fonts count="60" x14ac:knownFonts="1">
    <font>
      <sz val="10"/>
      <name val="Arial"/>
      <family val="2"/>
    </font>
    <font>
      <sz val="11"/>
      <color theme="1"/>
      <name val="Calibri"/>
      <family val="2"/>
      <scheme val="minor"/>
    </font>
    <font>
      <sz val="11"/>
      <color theme="1"/>
      <name val="Calibri"/>
      <family val="2"/>
      <scheme val="minor"/>
    </font>
    <font>
      <sz val="11"/>
      <name val="Arial"/>
      <family val="2"/>
    </font>
    <font>
      <b/>
      <sz val="11"/>
      <name val="Arial"/>
      <family val="2"/>
    </font>
    <font>
      <b/>
      <u/>
      <sz val="11"/>
      <name val="Arial"/>
      <family val="2"/>
    </font>
    <font>
      <sz val="9"/>
      <name val="Arial"/>
      <family val="2"/>
    </font>
    <font>
      <sz val="8"/>
      <name val="Arial"/>
      <family val="2"/>
    </font>
    <font>
      <sz val="10"/>
      <name val="Arial"/>
      <family val="2"/>
    </font>
    <font>
      <b/>
      <sz val="14"/>
      <name val="Arial"/>
      <family val="2"/>
    </font>
    <font>
      <sz val="10"/>
      <color theme="1"/>
      <name val="Arial"/>
      <family val="2"/>
    </font>
    <font>
      <b/>
      <sz val="14"/>
      <color theme="1"/>
      <name val="Arial"/>
      <family val="2"/>
    </font>
    <font>
      <sz val="12"/>
      <color theme="1"/>
      <name val="Arial"/>
      <family val="2"/>
    </font>
    <font>
      <sz val="11"/>
      <color theme="1"/>
      <name val="Arial"/>
      <family val="2"/>
    </font>
    <font>
      <b/>
      <sz val="12"/>
      <color theme="1"/>
      <name val="Arial"/>
      <family val="2"/>
    </font>
    <font>
      <b/>
      <sz val="11"/>
      <color theme="1"/>
      <name val="Arial"/>
      <family val="2"/>
    </font>
    <font>
      <b/>
      <sz val="10"/>
      <color theme="1"/>
      <name val="Arial"/>
      <family val="2"/>
    </font>
    <font>
      <sz val="11"/>
      <color indexed="8"/>
      <name val="Arial"/>
      <family val="2"/>
    </font>
    <font>
      <i/>
      <sz val="10"/>
      <color theme="1"/>
      <name val="Arial"/>
      <family val="2"/>
    </font>
    <font>
      <sz val="10"/>
      <color theme="1"/>
      <name val="Calibri"/>
      <family val="2"/>
      <scheme val="minor"/>
    </font>
    <font>
      <u/>
      <sz val="10"/>
      <color theme="10"/>
      <name val="Arial"/>
      <family val="2"/>
    </font>
    <font>
      <b/>
      <sz val="10"/>
      <name val="Arial"/>
      <family val="2"/>
    </font>
    <font>
      <sz val="9"/>
      <color theme="1"/>
      <name val="Arial"/>
      <family val="2"/>
    </font>
    <font>
      <b/>
      <sz val="16"/>
      <color theme="5" tint="-0.249977111117893"/>
      <name val="Arial"/>
      <family val="2"/>
    </font>
    <font>
      <b/>
      <sz val="14"/>
      <color rgb="FFC00000"/>
      <name val="Arial"/>
      <family val="2"/>
    </font>
    <font>
      <b/>
      <sz val="14"/>
      <color theme="5" tint="-0.249977111117893"/>
      <name val="Arial"/>
      <family val="2"/>
    </font>
    <font>
      <sz val="11"/>
      <color theme="5" tint="-0.249977111117893"/>
      <name val="Arial"/>
      <family val="2"/>
    </font>
    <font>
      <b/>
      <sz val="16"/>
      <color theme="6" tint="-0.249977111117893"/>
      <name val="Arial"/>
      <family val="2"/>
    </font>
    <font>
      <b/>
      <sz val="11"/>
      <color theme="6" tint="-0.249977111117893"/>
      <name val="Arial"/>
      <family val="2"/>
    </font>
    <font>
      <sz val="10"/>
      <color rgb="FFC00000"/>
      <name val="Arial"/>
      <family val="2"/>
    </font>
    <font>
      <sz val="11"/>
      <color theme="6" tint="-0.499984740745262"/>
      <name val="Arial"/>
      <family val="2"/>
    </font>
    <font>
      <b/>
      <vertAlign val="superscript"/>
      <sz val="10"/>
      <color theme="1"/>
      <name val="Arial"/>
      <family val="2"/>
    </font>
    <font>
      <sz val="14"/>
      <color theme="1"/>
      <name val="Arial"/>
      <family val="2"/>
    </font>
    <font>
      <b/>
      <sz val="9"/>
      <color theme="1"/>
      <name val="Arial"/>
      <family val="2"/>
    </font>
    <font>
      <vertAlign val="superscript"/>
      <sz val="10"/>
      <color theme="1"/>
      <name val="Arial"/>
      <family val="2"/>
    </font>
    <font>
      <b/>
      <sz val="10"/>
      <color theme="1"/>
      <name val="Calibri"/>
      <family val="2"/>
      <scheme val="minor"/>
    </font>
    <font>
      <b/>
      <sz val="9"/>
      <color theme="1"/>
      <name val="Calibri"/>
      <family val="2"/>
      <scheme val="minor"/>
    </font>
    <font>
      <b/>
      <sz val="12"/>
      <color rgb="FF0070C0"/>
      <name val="Arial"/>
      <family val="2"/>
    </font>
    <font>
      <b/>
      <sz val="11"/>
      <color rgb="FF0070C0"/>
      <name val="Arial"/>
      <family val="2"/>
    </font>
    <font>
      <sz val="11"/>
      <color rgb="FF0070C0"/>
      <name val="Arial"/>
      <family val="2"/>
    </font>
    <font>
      <b/>
      <sz val="10"/>
      <color rgb="FFFF0000"/>
      <name val="Arial"/>
      <family val="2"/>
    </font>
    <font>
      <sz val="11"/>
      <color theme="0" tint="-0.499984740745262"/>
      <name val="Arial"/>
      <family val="2"/>
    </font>
    <font>
      <b/>
      <sz val="12"/>
      <name val="Arial"/>
      <family val="2"/>
    </font>
    <font>
      <b/>
      <vertAlign val="superscript"/>
      <sz val="10"/>
      <color rgb="FFFF0000"/>
      <name val="Arial"/>
      <family val="2"/>
    </font>
    <font>
      <sz val="12"/>
      <name val="Arial"/>
      <family val="2"/>
    </font>
    <font>
      <b/>
      <sz val="9"/>
      <name val="Arial"/>
      <family val="2"/>
    </font>
    <font>
      <b/>
      <sz val="13"/>
      <name val="Arial"/>
      <family val="2"/>
    </font>
    <font>
      <sz val="13"/>
      <name val="Arial"/>
      <family val="2"/>
    </font>
    <font>
      <sz val="10"/>
      <name val="Times New Roman"/>
      <family val="1"/>
    </font>
    <font>
      <b/>
      <sz val="10"/>
      <color theme="0"/>
      <name val="Arial"/>
      <family val="2"/>
    </font>
    <font>
      <b/>
      <sz val="14"/>
      <color theme="0"/>
      <name val="Arial"/>
      <family val="2"/>
    </font>
    <font>
      <sz val="11"/>
      <name val="Wingdings"/>
      <charset val="2"/>
    </font>
    <font>
      <b/>
      <u/>
      <sz val="10"/>
      <color theme="10"/>
      <name val="Arial"/>
      <family val="2"/>
    </font>
    <font>
      <sz val="11"/>
      <name val="Times New Roman"/>
      <family val="1"/>
    </font>
    <font>
      <b/>
      <sz val="11"/>
      <name val="Times New Roman"/>
      <family val="1"/>
    </font>
    <font>
      <b/>
      <sz val="18"/>
      <name val="Arial"/>
      <family val="2"/>
    </font>
    <font>
      <b/>
      <sz val="12"/>
      <color rgb="FFC00000"/>
      <name val="Arial"/>
      <family val="2"/>
    </font>
    <font>
      <b/>
      <u/>
      <sz val="10"/>
      <color rgb="FFFF0000"/>
      <name val="Arial"/>
      <family val="2"/>
    </font>
    <font>
      <b/>
      <sz val="9"/>
      <color rgb="FFFF0000"/>
      <name val="Arial"/>
      <family val="2"/>
    </font>
    <font>
      <sz val="10"/>
      <color rgb="FFFF0000"/>
      <name val="Arial"/>
      <family val="2"/>
    </font>
  </fonts>
  <fills count="19">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14999847407452621"/>
        <bgColor indexed="9"/>
      </patternFill>
    </fill>
    <fill>
      <patternFill patternType="solid">
        <fgColor theme="0" tint="-0.249977111117893"/>
        <bgColor indexed="64"/>
      </patternFill>
    </fill>
    <fill>
      <patternFill patternType="solid">
        <fgColor theme="5" tint="0.79998168889431442"/>
        <bgColor indexed="65"/>
      </patternFill>
    </fill>
    <fill>
      <patternFill patternType="solid">
        <fgColor rgb="FFFFFFCC"/>
        <bgColor indexed="64"/>
      </patternFill>
    </fill>
    <fill>
      <patternFill patternType="solid">
        <fgColor theme="6" tint="0.59999389629810485"/>
        <bgColor indexed="64"/>
      </patternFill>
    </fill>
    <fill>
      <patternFill patternType="solid">
        <fgColor theme="0"/>
        <bgColor indexed="64"/>
      </patternFill>
    </fill>
    <fill>
      <patternFill patternType="solid">
        <fgColor theme="0" tint="-0.14996795556505021"/>
        <bgColor indexed="9"/>
      </patternFill>
    </fill>
    <fill>
      <patternFill patternType="solid">
        <fgColor theme="9" tint="0.59999389629810485"/>
        <bgColor indexed="64"/>
      </patternFill>
    </fill>
    <fill>
      <patternFill patternType="solid">
        <fgColor theme="6" tint="0.79998168889431442"/>
        <bgColor indexed="9"/>
      </patternFill>
    </fill>
    <fill>
      <patternFill patternType="solid">
        <fgColor theme="6" tint="0.79998168889431442"/>
        <bgColor indexed="64"/>
      </patternFill>
    </fill>
    <fill>
      <patternFill patternType="solid">
        <fgColor rgb="FFFF0000"/>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6" tint="0.39997558519241921"/>
        <bgColor indexed="64"/>
      </patternFill>
    </fill>
  </fills>
  <borders count="58">
    <border>
      <left/>
      <right/>
      <top/>
      <bottom/>
      <diagonal/>
    </border>
    <border>
      <left/>
      <right/>
      <top/>
      <bottom style="hair">
        <color auto="1"/>
      </bottom>
      <diagonal/>
    </border>
    <border>
      <left/>
      <right/>
      <top/>
      <bottom style="thick">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ck">
        <color indexed="64"/>
      </top>
      <bottom style="thin">
        <color indexed="64"/>
      </bottom>
      <diagonal/>
    </border>
    <border>
      <left/>
      <right style="thin">
        <color indexed="64"/>
      </right>
      <top style="thin">
        <color indexed="64"/>
      </top>
      <bottom/>
      <diagonal/>
    </border>
    <border>
      <left/>
      <right style="thin">
        <color indexed="64"/>
      </right>
      <top style="thick">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Dashed">
        <color indexed="64"/>
      </left>
      <right style="medium">
        <color indexed="64"/>
      </right>
      <top style="mediumDashed">
        <color indexed="64"/>
      </top>
      <bottom style="mediumDash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top style="thick">
        <color auto="1"/>
      </top>
      <bottom style="thick">
        <color auto="1"/>
      </bottom>
      <diagonal/>
    </border>
    <border>
      <left/>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style="thick">
        <color auto="1"/>
      </left>
      <right/>
      <top style="medium">
        <color auto="1"/>
      </top>
      <bottom style="medium">
        <color auto="1"/>
      </bottom>
      <diagonal/>
    </border>
    <border>
      <left/>
      <right style="thick">
        <color auto="1"/>
      </right>
      <top style="thick">
        <color auto="1"/>
      </top>
      <bottom style="medium">
        <color auto="1"/>
      </bottom>
      <diagonal/>
    </border>
    <border>
      <left style="thick">
        <color auto="1"/>
      </left>
      <right/>
      <top/>
      <bottom style="medium">
        <color auto="1"/>
      </bottom>
      <diagonal/>
    </border>
    <border>
      <left/>
      <right style="thick">
        <color auto="1"/>
      </right>
      <top/>
      <bottom style="medium">
        <color auto="1"/>
      </bottom>
      <diagonal/>
    </border>
    <border>
      <left style="thick">
        <color auto="1"/>
      </left>
      <right/>
      <top style="medium">
        <color auto="1"/>
      </top>
      <bottom style="thick">
        <color auto="1"/>
      </bottom>
      <diagonal/>
    </border>
    <border>
      <left/>
      <right/>
      <top style="medium">
        <color indexed="64"/>
      </top>
      <bottom style="thick">
        <color auto="1"/>
      </bottom>
      <diagonal/>
    </border>
    <border>
      <left/>
      <right style="thick">
        <color indexed="64"/>
      </right>
      <top style="medium">
        <color indexed="64"/>
      </top>
      <bottom style="thick">
        <color auto="1"/>
      </bottom>
      <diagonal/>
    </border>
    <border>
      <left/>
      <right style="thick">
        <color indexed="64"/>
      </right>
      <top style="medium">
        <color indexed="64"/>
      </top>
      <bottom/>
      <diagonal/>
    </border>
    <border>
      <left style="thin">
        <color indexed="8"/>
      </left>
      <right style="thin">
        <color indexed="8"/>
      </right>
      <top style="thin">
        <color indexed="8"/>
      </top>
      <bottom/>
      <diagonal/>
    </border>
    <border>
      <left/>
      <right/>
      <top style="hair">
        <color auto="1"/>
      </top>
      <bottom style="medium">
        <color auto="1"/>
      </bottom>
      <diagonal/>
    </border>
    <border>
      <left/>
      <right/>
      <top/>
      <bottom style="thin">
        <color indexed="64"/>
      </bottom>
      <diagonal/>
    </border>
    <border>
      <left style="thin">
        <color indexed="64"/>
      </left>
      <right style="thin">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6">
    <xf numFmtId="0" fontId="0" fillId="0" borderId="0"/>
    <xf numFmtId="44" fontId="8" fillId="0" borderId="0" applyFont="0" applyFill="0" applyBorder="0" applyAlignment="0" applyProtection="0"/>
    <xf numFmtId="0" fontId="2" fillId="0" borderId="0"/>
    <xf numFmtId="0" fontId="2" fillId="0" borderId="0">
      <protection locked="0"/>
    </xf>
    <xf numFmtId="0" fontId="20" fillId="0" borderId="0" applyNumberFormat="0" applyFill="0" applyBorder="0" applyAlignment="0" applyProtection="0"/>
    <xf numFmtId="0" fontId="1" fillId="6" borderId="0" applyNumberFormat="0" applyBorder="0" applyAlignment="0" applyProtection="0"/>
  </cellStyleXfs>
  <cellXfs count="285">
    <xf numFmtId="0" fontId="0" fillId="0" borderId="0" xfId="0"/>
    <xf numFmtId="0" fontId="11" fillId="0" borderId="0" xfId="2" applyFont="1"/>
    <xf numFmtId="0" fontId="12" fillId="0" borderId="0" xfId="2" applyFont="1"/>
    <xf numFmtId="0" fontId="13" fillId="0" borderId="0" xfId="2" applyFont="1"/>
    <xf numFmtId="0" fontId="13" fillId="0" borderId="0" xfId="2" applyFont="1" applyAlignment="1">
      <alignment horizontal="right"/>
    </xf>
    <xf numFmtId="0" fontId="17" fillId="0" borderId="0" xfId="3" applyFont="1" applyProtection="1"/>
    <xf numFmtId="0" fontId="13" fillId="0" borderId="0" xfId="3" applyFont="1" applyProtection="1"/>
    <xf numFmtId="0" fontId="2" fillId="0" borderId="0" xfId="3" applyProtection="1"/>
    <xf numFmtId="0" fontId="16" fillId="0" borderId="10" xfId="3" applyFont="1" applyBorder="1" applyAlignment="1" applyProtection="1">
      <alignment vertical="center" wrapText="1"/>
    </xf>
    <xf numFmtId="0" fontId="16" fillId="0" borderId="11" xfId="3" applyFont="1" applyBorder="1" applyAlignment="1" applyProtection="1">
      <alignment vertical="center" wrapText="1"/>
    </xf>
    <xf numFmtId="0" fontId="18" fillId="0" borderId="3" xfId="3" applyFont="1" applyBorder="1" applyAlignment="1" applyProtection="1">
      <alignment vertical="top" wrapText="1"/>
    </xf>
    <xf numFmtId="0" fontId="10" fillId="0" borderId="3" xfId="3" applyFont="1" applyBorder="1" applyAlignment="1" applyProtection="1">
      <alignment vertical="top" wrapText="1"/>
    </xf>
    <xf numFmtId="0" fontId="18" fillId="5" borderId="3" xfId="3" applyFont="1" applyFill="1" applyBorder="1" applyAlignment="1" applyProtection="1">
      <alignment vertical="top" wrapText="1"/>
    </xf>
    <xf numFmtId="0" fontId="10" fillId="5" borderId="3" xfId="3" applyFont="1" applyFill="1" applyBorder="1" applyAlignment="1" applyProtection="1">
      <alignment vertical="top" wrapText="1"/>
    </xf>
    <xf numFmtId="0" fontId="19" fillId="0" borderId="0" xfId="3" applyFont="1" applyProtection="1"/>
    <xf numFmtId="49" fontId="10" fillId="0" borderId="4" xfId="3" applyNumberFormat="1" applyFont="1" applyBorder="1" applyAlignment="1" applyProtection="1">
      <alignment horizontal="left" vertical="center"/>
    </xf>
    <xf numFmtId="0" fontId="16" fillId="0" borderId="3" xfId="3" applyFont="1" applyBorder="1" applyAlignment="1" applyProtection="1">
      <alignment horizontal="center" vertical="center" wrapText="1"/>
    </xf>
    <xf numFmtId="0" fontId="15" fillId="0" borderId="10" xfId="3" applyFont="1" applyBorder="1" applyAlignment="1" applyProtection="1">
      <alignment vertical="center" wrapText="1"/>
    </xf>
    <xf numFmtId="0" fontId="15" fillId="0" borderId="11" xfId="3" applyFont="1" applyBorder="1" applyAlignment="1" applyProtection="1">
      <alignment vertical="center" wrapText="1"/>
    </xf>
    <xf numFmtId="0" fontId="10" fillId="0" borderId="3" xfId="0" applyFont="1" applyBorder="1" applyProtection="1">
      <protection locked="0"/>
    </xf>
    <xf numFmtId="4" fontId="10" fillId="0" borderId="3" xfId="0" applyNumberFormat="1" applyFont="1" applyBorder="1" applyAlignment="1" applyProtection="1">
      <alignment horizontal="right"/>
      <protection locked="0"/>
    </xf>
    <xf numFmtId="165" fontId="10" fillId="0" borderId="3" xfId="0" applyNumberFormat="1" applyFont="1" applyBorder="1" applyProtection="1">
      <protection locked="0"/>
    </xf>
    <xf numFmtId="2" fontId="24" fillId="7" borderId="23" xfId="5" applyNumberFormat="1" applyFont="1" applyFill="1" applyBorder="1" applyAlignment="1" applyProtection="1">
      <alignment wrapText="1"/>
      <protection locked="0"/>
    </xf>
    <xf numFmtId="0" fontId="10" fillId="0" borderId="31" xfId="0" applyFont="1" applyBorder="1" applyProtection="1">
      <protection locked="0"/>
    </xf>
    <xf numFmtId="165" fontId="10" fillId="0" borderId="31" xfId="0" applyNumberFormat="1" applyFont="1" applyBorder="1" applyProtection="1">
      <protection locked="0"/>
    </xf>
    <xf numFmtId="0" fontId="0" fillId="9" borderId="0" xfId="0" applyFill="1"/>
    <xf numFmtId="165" fontId="0" fillId="9" borderId="0" xfId="0" applyNumberFormat="1" applyFill="1"/>
    <xf numFmtId="0" fontId="27" fillId="8" borderId="27" xfId="5" applyFont="1" applyFill="1" applyBorder="1" applyAlignment="1" applyProtection="1">
      <alignment horizontal="left" wrapText="1"/>
    </xf>
    <xf numFmtId="165" fontId="23" fillId="6" borderId="22" xfId="5" applyNumberFormat="1" applyFont="1" applyBorder="1" applyAlignment="1" applyProtection="1">
      <alignment wrapText="1"/>
    </xf>
    <xf numFmtId="165" fontId="27" fillId="8" borderId="17" xfId="5" applyNumberFormat="1" applyFont="1" applyFill="1" applyBorder="1" applyAlignment="1" applyProtection="1">
      <alignment wrapText="1"/>
    </xf>
    <xf numFmtId="165" fontId="28" fillId="8" borderId="17" xfId="5" applyNumberFormat="1" applyFont="1" applyFill="1" applyBorder="1" applyAlignment="1" applyProtection="1">
      <alignment horizontal="right" wrapText="1"/>
    </xf>
    <xf numFmtId="0" fontId="27" fillId="8" borderId="22" xfId="5" applyFont="1" applyFill="1" applyBorder="1" applyAlignment="1" applyProtection="1">
      <alignment horizontal="left" wrapText="1"/>
    </xf>
    <xf numFmtId="0" fontId="25" fillId="0" borderId="18" xfId="5" applyFont="1" applyFill="1" applyBorder="1" applyAlignment="1" applyProtection="1">
      <alignment horizontal="left" vertical="top" wrapText="1"/>
    </xf>
    <xf numFmtId="0" fontId="25" fillId="0" borderId="0" xfId="5" applyFont="1" applyFill="1" applyBorder="1" applyAlignment="1" applyProtection="1">
      <alignment horizontal="left" vertical="top" wrapText="1"/>
    </xf>
    <xf numFmtId="0" fontId="25" fillId="0" borderId="19" xfId="5" applyFont="1" applyFill="1" applyBorder="1" applyAlignment="1" applyProtection="1">
      <alignment horizontal="left" vertical="top" wrapText="1"/>
    </xf>
    <xf numFmtId="0" fontId="25" fillId="9" borderId="0" xfId="5" applyFont="1" applyFill="1" applyBorder="1" applyAlignment="1" applyProtection="1">
      <alignment horizontal="left" vertical="top" wrapText="1"/>
    </xf>
    <xf numFmtId="165" fontId="15" fillId="0" borderId="0" xfId="5" applyNumberFormat="1" applyFont="1" applyFill="1" applyBorder="1" applyAlignment="1" applyProtection="1">
      <alignment horizontal="right" wrapText="1"/>
    </xf>
    <xf numFmtId="165" fontId="15" fillId="0" borderId="19" xfId="5" applyNumberFormat="1" applyFont="1" applyFill="1" applyBorder="1" applyAlignment="1" applyProtection="1">
      <alignment horizontal="right" wrapText="1"/>
    </xf>
    <xf numFmtId="4" fontId="15" fillId="6" borderId="20" xfId="5" applyNumberFormat="1" applyFont="1" applyBorder="1" applyAlignment="1" applyProtection="1">
      <alignment horizontal="right"/>
    </xf>
    <xf numFmtId="0" fontId="7" fillId="0" borderId="0" xfId="0" applyFont="1"/>
    <xf numFmtId="44" fontId="7" fillId="0" borderId="0" xfId="1" applyFont="1" applyBorder="1" applyProtection="1"/>
    <xf numFmtId="4" fontId="15" fillId="8" borderId="20" xfId="5" applyNumberFormat="1" applyFont="1" applyFill="1" applyBorder="1" applyAlignment="1" applyProtection="1">
      <alignment horizontal="right"/>
    </xf>
    <xf numFmtId="44" fontId="7" fillId="0" borderId="19" xfId="1" applyFont="1" applyBorder="1" applyAlignment="1" applyProtection="1"/>
    <xf numFmtId="0" fontId="0" fillId="0" borderId="19" xfId="0" applyBorder="1"/>
    <xf numFmtId="0" fontId="13" fillId="9" borderId="0" xfId="5" applyFont="1" applyFill="1" applyBorder="1" applyAlignment="1" applyProtection="1"/>
    <xf numFmtId="0" fontId="13" fillId="6" borderId="18" xfId="5" applyFont="1" applyBorder="1" applyAlignment="1" applyProtection="1">
      <alignment horizontal="right" wrapText="1"/>
    </xf>
    <xf numFmtId="0" fontId="4" fillId="6" borderId="0" xfId="5" applyFont="1" applyBorder="1" applyAlignment="1" applyProtection="1">
      <alignment wrapText="1"/>
    </xf>
    <xf numFmtId="49" fontId="15" fillId="6" borderId="0" xfId="5" applyNumberFormat="1" applyFont="1" applyBorder="1" applyAlignment="1" applyProtection="1">
      <alignment horizontal="right" wrapText="1"/>
    </xf>
    <xf numFmtId="165" fontId="15" fillId="6" borderId="0" xfId="5" applyNumberFormat="1" applyFont="1" applyBorder="1" applyAlignment="1" applyProtection="1">
      <alignment horizontal="right" wrapText="1"/>
    </xf>
    <xf numFmtId="165" fontId="15" fillId="6" borderId="19" xfId="5" applyNumberFormat="1" applyFont="1" applyBorder="1" applyAlignment="1" applyProtection="1">
      <alignment horizontal="right" wrapText="1"/>
    </xf>
    <xf numFmtId="0" fontId="13" fillId="8" borderId="18" xfId="5" applyFont="1" applyFill="1" applyBorder="1" applyAlignment="1" applyProtection="1">
      <alignment horizontal="right" wrapText="1"/>
    </xf>
    <xf numFmtId="0" fontId="4" fillId="8" borderId="0" xfId="5" applyFont="1" applyFill="1" applyBorder="1" applyAlignment="1" applyProtection="1">
      <alignment wrapText="1"/>
    </xf>
    <xf numFmtId="0" fontId="13" fillId="0" borderId="0" xfId="5" applyFont="1" applyFill="1" applyBorder="1" applyAlignment="1" applyProtection="1"/>
    <xf numFmtId="0" fontId="13" fillId="6" borderId="0" xfId="5" applyFont="1" applyBorder="1" applyAlignment="1" applyProtection="1"/>
    <xf numFmtId="0" fontId="26" fillId="0" borderId="28" xfId="0" applyFont="1" applyBorder="1" applyAlignment="1">
      <alignment horizontal="right"/>
    </xf>
    <xf numFmtId="165" fontId="10" fillId="0" borderId="34" xfId="5" applyNumberFormat="1" applyFont="1" applyFill="1" applyBorder="1" applyAlignment="1" applyProtection="1">
      <alignment horizontal="right"/>
    </xf>
    <xf numFmtId="0" fontId="30" fillId="0" borderId="28" xfId="0" applyFont="1" applyBorder="1" applyAlignment="1">
      <alignment horizontal="right"/>
    </xf>
    <xf numFmtId="0" fontId="30" fillId="0" borderId="30" xfId="0" applyFont="1" applyBorder="1" applyAlignment="1">
      <alignment horizontal="right"/>
    </xf>
    <xf numFmtId="0" fontId="26" fillId="0" borderId="30" xfId="0" applyFont="1" applyBorder="1" applyAlignment="1">
      <alignment horizontal="right"/>
    </xf>
    <xf numFmtId="165" fontId="10" fillId="0" borderId="35" xfId="5" applyNumberFormat="1" applyFont="1" applyFill="1" applyBorder="1" applyAlignment="1" applyProtection="1">
      <alignment horizontal="right"/>
    </xf>
    <xf numFmtId="165" fontId="0" fillId="0" borderId="0" xfId="0" applyNumberFormat="1"/>
    <xf numFmtId="0" fontId="16" fillId="0" borderId="6" xfId="2" applyFont="1" applyBorder="1" applyAlignment="1">
      <alignment vertical="center" wrapText="1"/>
    </xf>
    <xf numFmtId="0" fontId="16" fillId="0" borderId="6" xfId="2" applyFont="1" applyBorder="1" applyAlignment="1">
      <alignment horizontal="center" vertical="center" wrapText="1"/>
    </xf>
    <xf numFmtId="0" fontId="16" fillId="0" borderId="6" xfId="2" applyFont="1" applyBorder="1" applyAlignment="1">
      <alignment horizontal="center" textRotation="90"/>
    </xf>
    <xf numFmtId="0" fontId="10" fillId="0" borderId="9" xfId="2" applyFont="1" applyBorder="1" applyAlignment="1">
      <alignment horizontal="left"/>
    </xf>
    <xf numFmtId="0" fontId="10" fillId="0" borderId="9" xfId="2" applyFont="1" applyBorder="1" applyProtection="1">
      <protection locked="0"/>
    </xf>
    <xf numFmtId="0" fontId="10" fillId="0" borderId="3" xfId="2" applyFont="1" applyBorder="1" applyAlignment="1">
      <alignment horizontal="left"/>
    </xf>
    <xf numFmtId="0" fontId="10" fillId="0" borderId="3" xfId="2" applyFont="1" applyBorder="1" applyProtection="1">
      <protection locked="0"/>
    </xf>
    <xf numFmtId="0" fontId="10" fillId="0" borderId="10" xfId="2" applyFont="1" applyBorder="1" applyProtection="1">
      <protection locked="0"/>
    </xf>
    <xf numFmtId="0" fontId="10" fillId="0" borderId="4" xfId="2" applyFont="1" applyBorder="1" applyProtection="1">
      <protection locked="0"/>
    </xf>
    <xf numFmtId="0" fontId="19" fillId="0" borderId="5" xfId="2" applyFont="1" applyBorder="1" applyProtection="1">
      <protection locked="0"/>
    </xf>
    <xf numFmtId="0" fontId="10" fillId="0" borderId="0" xfId="2" applyFont="1"/>
    <xf numFmtId="0" fontId="22" fillId="0" borderId="6" xfId="2" applyFont="1" applyBorder="1" applyAlignment="1">
      <alignment horizontal="center" textRotation="90"/>
    </xf>
    <xf numFmtId="0" fontId="22" fillId="0" borderId="6" xfId="2" quotePrefix="1" applyFont="1" applyBorder="1" applyAlignment="1">
      <alignment horizontal="center" textRotation="90"/>
    </xf>
    <xf numFmtId="0" fontId="22" fillId="0" borderId="13" xfId="2" applyFont="1" applyBorder="1" applyAlignment="1">
      <alignment horizontal="center" textRotation="90"/>
    </xf>
    <xf numFmtId="0" fontId="22" fillId="0" borderId="9" xfId="2" applyFont="1" applyBorder="1" applyAlignment="1">
      <alignment horizontal="left"/>
    </xf>
    <xf numFmtId="0" fontId="22" fillId="0" borderId="3" xfId="2" applyFont="1" applyBorder="1" applyAlignment="1">
      <alignment horizontal="left"/>
    </xf>
    <xf numFmtId="0" fontId="37" fillId="0" borderId="0" xfId="2" applyFont="1"/>
    <xf numFmtId="0" fontId="53" fillId="13" borderId="12" xfId="0" applyFont="1" applyFill="1" applyBorder="1" applyAlignment="1" applyProtection="1">
      <alignment horizontal="left" vertical="center"/>
      <protection locked="0"/>
    </xf>
    <xf numFmtId="44" fontId="53" fillId="10" borderId="17" xfId="1" applyFont="1" applyFill="1" applyBorder="1" applyAlignment="1" applyProtection="1">
      <alignment vertical="center"/>
    </xf>
    <xf numFmtId="44" fontId="53" fillId="10" borderId="12" xfId="1" applyFont="1" applyFill="1" applyBorder="1" applyAlignment="1" applyProtection="1">
      <alignment vertical="center"/>
    </xf>
    <xf numFmtId="14" fontId="53" fillId="7" borderId="12" xfId="0" applyNumberFormat="1" applyFont="1" applyFill="1" applyBorder="1" applyProtection="1">
      <protection locked="0"/>
    </xf>
    <xf numFmtId="0" fontId="53" fillId="7" borderId="44" xfId="0" applyFont="1" applyFill="1" applyBorder="1" applyProtection="1">
      <protection locked="0"/>
    </xf>
    <xf numFmtId="14" fontId="53" fillId="7" borderId="50" xfId="0" applyNumberFormat="1" applyFont="1" applyFill="1" applyBorder="1" applyProtection="1">
      <protection locked="0"/>
    </xf>
    <xf numFmtId="0" fontId="3" fillId="0" borderId="0" xfId="0" applyFont="1"/>
    <xf numFmtId="0" fontId="3" fillId="0" borderId="0" xfId="0" applyFont="1" applyAlignment="1">
      <alignment vertical="center"/>
    </xf>
    <xf numFmtId="0" fontId="42" fillId="0" borderId="0" xfId="0" applyFont="1" applyAlignment="1">
      <alignment vertical="top"/>
    </xf>
    <xf numFmtId="0" fontId="44" fillId="0" borderId="0" xfId="0" applyFont="1"/>
    <xf numFmtId="0" fontId="21" fillId="0" borderId="0" xfId="0" applyFont="1" applyAlignment="1">
      <alignment vertical="center"/>
    </xf>
    <xf numFmtId="0" fontId="0" fillId="0" borderId="0" xfId="0" applyAlignment="1">
      <alignment vertical="center" wrapText="1"/>
    </xf>
    <xf numFmtId="0" fontId="51" fillId="7" borderId="0" xfId="0" applyFont="1" applyFill="1" applyAlignment="1">
      <alignment vertical="center"/>
    </xf>
    <xf numFmtId="0" fontId="3" fillId="11" borderId="0" xfId="0" applyFont="1" applyFill="1" applyAlignment="1">
      <alignment horizontal="center" vertical="center"/>
    </xf>
    <xf numFmtId="0" fontId="0" fillId="0" borderId="12" xfId="0" applyBorder="1" applyAlignment="1">
      <alignment horizontal="right" vertical="center" wrapText="1"/>
    </xf>
    <xf numFmtId="0" fontId="0" fillId="0" borderId="12" xfId="0" applyBorder="1" applyAlignment="1">
      <alignment horizontal="right" vertical="center"/>
    </xf>
    <xf numFmtId="0" fontId="0" fillId="0" borderId="0" xfId="0" applyAlignment="1">
      <alignment vertical="center"/>
    </xf>
    <xf numFmtId="49" fontId="21" fillId="0" borderId="12" xfId="0" quotePrefix="1" applyNumberFormat="1" applyFont="1" applyBorder="1" applyAlignment="1">
      <alignment horizontal="right" vertical="center"/>
    </xf>
    <xf numFmtId="0" fontId="0" fillId="0" borderId="12" xfId="0" applyBorder="1" applyAlignment="1">
      <alignment horizontal="left" vertical="center"/>
    </xf>
    <xf numFmtId="0" fontId="0" fillId="0" borderId="12" xfId="0" applyBorder="1" applyAlignment="1">
      <alignment vertical="center"/>
    </xf>
    <xf numFmtId="0" fontId="53" fillId="4" borderId="12" xfId="0" applyFont="1" applyFill="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xf>
    <xf numFmtId="0" fontId="42" fillId="0" borderId="0" xfId="0" applyFont="1" applyAlignment="1">
      <alignment horizontal="left"/>
    </xf>
    <xf numFmtId="0" fontId="0" fillId="0" borderId="1" xfId="0" applyBorder="1" applyAlignment="1">
      <alignment horizontal="left" vertical="center"/>
    </xf>
    <xf numFmtId="0" fontId="0" fillId="0" borderId="0" xfId="0" applyAlignment="1">
      <alignment horizontal="left" vertical="center"/>
    </xf>
    <xf numFmtId="0" fontId="0" fillId="0" borderId="0" xfId="0" applyAlignment="1">
      <alignment horizontal="right" vertical="center"/>
    </xf>
    <xf numFmtId="0" fontId="4" fillId="0" borderId="0" xfId="0" applyFont="1"/>
    <xf numFmtId="0" fontId="0" fillId="0" borderId="17" xfId="0" applyBorder="1"/>
    <xf numFmtId="0" fontId="0" fillId="0" borderId="0" xfId="0" applyAlignment="1">
      <alignment vertical="top"/>
    </xf>
    <xf numFmtId="0" fontId="0" fillId="0" borderId="17" xfId="0" applyBorder="1" applyAlignment="1">
      <alignment vertical="top"/>
    </xf>
    <xf numFmtId="0" fontId="0" fillId="0" borderId="12" xfId="0" applyBorder="1"/>
    <xf numFmtId="0" fontId="0" fillId="0" borderId="0" xfId="0" applyAlignment="1">
      <alignment horizontal="justify"/>
    </xf>
    <xf numFmtId="0" fontId="3" fillId="0" borderId="38" xfId="0" applyFont="1" applyBorder="1"/>
    <xf numFmtId="0" fontId="0" fillId="0" borderId="43" xfId="0" applyBorder="1"/>
    <xf numFmtId="0" fontId="3" fillId="0" borderId="12" xfId="0" applyFont="1" applyBorder="1"/>
    <xf numFmtId="0" fontId="0" fillId="0" borderId="26" xfId="0" applyBorder="1"/>
    <xf numFmtId="0" fontId="21" fillId="7" borderId="0" xfId="0" applyFont="1" applyFill="1"/>
    <xf numFmtId="0" fontId="20" fillId="7" borderId="0" xfId="4" applyFill="1" applyProtection="1"/>
    <xf numFmtId="0" fontId="5" fillId="0" borderId="0" xfId="0" applyFont="1"/>
    <xf numFmtId="0" fontId="6" fillId="0" borderId="0" xfId="0" applyFont="1"/>
    <xf numFmtId="0" fontId="0" fillId="0" borderId="52" xfId="0" applyBorder="1" applyAlignment="1">
      <alignment horizontal="left" vertical="center"/>
    </xf>
    <xf numFmtId="0" fontId="0" fillId="13" borderId="17" xfId="0" applyFill="1" applyBorder="1" applyAlignment="1" applyProtection="1">
      <alignment horizontal="center" vertical="center"/>
      <protection locked="0"/>
    </xf>
    <xf numFmtId="14" fontId="13" fillId="0" borderId="0" xfId="2" applyNumberFormat="1" applyFont="1"/>
    <xf numFmtId="0" fontId="10" fillId="0" borderId="9" xfId="2" applyFont="1" applyBorder="1" applyAlignment="1" applyProtection="1">
      <alignment horizontal="center" vertical="center"/>
      <protection locked="0"/>
    </xf>
    <xf numFmtId="0" fontId="10" fillId="0" borderId="3" xfId="2" applyFont="1" applyBorder="1" applyAlignment="1" applyProtection="1">
      <alignment horizontal="center" vertical="center"/>
      <protection locked="0"/>
    </xf>
    <xf numFmtId="0" fontId="10" fillId="0" borderId="10" xfId="2" applyFont="1" applyBorder="1" applyAlignment="1" applyProtection="1">
      <alignment horizontal="center" vertical="center"/>
      <protection locked="0"/>
    </xf>
    <xf numFmtId="0" fontId="10" fillId="0" borderId="14" xfId="2" applyFont="1" applyBorder="1" applyAlignment="1" applyProtection="1">
      <alignment horizontal="center" vertical="center"/>
      <protection locked="0"/>
    </xf>
    <xf numFmtId="0" fontId="10" fillId="0" borderId="4" xfId="2" applyFont="1" applyBorder="1" applyAlignment="1" applyProtection="1">
      <alignment horizontal="center" vertical="center"/>
      <protection locked="0"/>
    </xf>
    <xf numFmtId="0" fontId="10" fillId="0" borderId="11" xfId="2" applyFont="1" applyBorder="1" applyAlignment="1" applyProtection="1">
      <alignment horizontal="center" vertical="center"/>
      <protection locked="0"/>
    </xf>
    <xf numFmtId="0" fontId="9" fillId="0" borderId="0" xfId="0" applyFont="1"/>
    <xf numFmtId="0" fontId="0" fillId="0" borderId="0" xfId="0" applyAlignment="1">
      <alignment horizontal="right"/>
    </xf>
    <xf numFmtId="14" fontId="0" fillId="0" borderId="0" xfId="0" applyNumberFormat="1"/>
    <xf numFmtId="0" fontId="0" fillId="0" borderId="0" xfId="0" applyAlignment="1">
      <alignment horizontal="center" vertical="center" wrapText="1"/>
    </xf>
    <xf numFmtId="0" fontId="4" fillId="2" borderId="3" xfId="0" applyFont="1" applyFill="1" applyBorder="1" applyAlignment="1">
      <alignment horizontal="center" vertical="center" wrapText="1"/>
    </xf>
    <xf numFmtId="0" fontId="13" fillId="8" borderId="3" xfId="0" applyFont="1" applyFill="1" applyBorder="1" applyAlignment="1">
      <alignment vertical="top" wrapText="1"/>
    </xf>
    <xf numFmtId="0" fontId="41" fillId="0" borderId="3" xfId="0" applyFont="1" applyBorder="1" applyAlignment="1">
      <alignment horizontal="center" vertical="center"/>
    </xf>
    <xf numFmtId="0" fontId="13" fillId="8" borderId="3" xfId="0" applyFont="1" applyFill="1" applyBorder="1" applyAlignment="1">
      <alignment vertical="center" wrapText="1"/>
    </xf>
    <xf numFmtId="0" fontId="41" fillId="0" borderId="3" xfId="0" applyFont="1" applyBorder="1" applyAlignment="1">
      <alignment vertical="center" wrapText="1"/>
    </xf>
    <xf numFmtId="0" fontId="13" fillId="8" borderId="6" xfId="0" applyFont="1" applyFill="1" applyBorder="1" applyAlignment="1">
      <alignment vertical="top" wrapText="1"/>
    </xf>
    <xf numFmtId="0" fontId="41" fillId="0" borderId="6" xfId="0" applyFont="1" applyBorder="1" applyAlignment="1">
      <alignment horizontal="center" vertical="center"/>
    </xf>
    <xf numFmtId="0" fontId="41" fillId="0" borderId="10" xfId="0" applyFont="1" applyBorder="1" applyAlignment="1">
      <alignment horizontal="center" vertical="center"/>
    </xf>
    <xf numFmtId="0" fontId="14" fillId="0" borderId="0" xfId="2" applyFont="1"/>
    <xf numFmtId="0" fontId="55" fillId="0" borderId="0" xfId="0" applyFont="1" applyAlignment="1">
      <alignment vertical="center"/>
    </xf>
    <xf numFmtId="0" fontId="21" fillId="0" borderId="0" xfId="0" applyFont="1" applyAlignment="1">
      <alignment horizontal="center"/>
    </xf>
    <xf numFmtId="0" fontId="42" fillId="15" borderId="51" xfId="0" applyFont="1" applyFill="1" applyBorder="1" applyAlignment="1">
      <alignment horizontal="center" wrapText="1"/>
    </xf>
    <xf numFmtId="0" fontId="42" fillId="15" borderId="51" xfId="0" applyFont="1" applyFill="1" applyBorder="1" applyAlignment="1">
      <alignment horizontal="center"/>
    </xf>
    <xf numFmtId="0" fontId="55" fillId="0" borderId="0" xfId="0" applyFont="1"/>
    <xf numFmtId="0" fontId="0" fillId="16" borderId="0" xfId="0" applyFill="1"/>
    <xf numFmtId="0" fontId="0" fillId="9" borderId="17" xfId="0" applyFill="1" applyBorder="1"/>
    <xf numFmtId="165" fontId="29" fillId="9" borderId="17" xfId="0" applyNumberFormat="1" applyFont="1" applyFill="1" applyBorder="1"/>
    <xf numFmtId="165" fontId="23" fillId="6" borderId="25" xfId="5" applyNumberFormat="1" applyFont="1" applyBorder="1" applyAlignment="1" applyProtection="1">
      <alignment wrapText="1"/>
    </xf>
    <xf numFmtId="0" fontId="56" fillId="7" borderId="23" xfId="5" applyNumberFormat="1" applyFont="1" applyFill="1" applyBorder="1" applyAlignment="1" applyProtection="1">
      <alignment horizontal="right" wrapText="1"/>
      <protection locked="0"/>
    </xf>
    <xf numFmtId="165" fontId="0" fillId="9" borderId="17" xfId="0" applyNumberFormat="1" applyFill="1" applyBorder="1"/>
    <xf numFmtId="16" fontId="22" fillId="0" borderId="6" xfId="2" quotePrefix="1" applyNumberFormat="1" applyFont="1" applyBorder="1" applyAlignment="1">
      <alignment horizontal="center" textRotation="90"/>
    </xf>
    <xf numFmtId="0" fontId="53" fillId="12" borderId="12" xfId="0" applyFont="1" applyFill="1" applyBorder="1" applyAlignment="1" applyProtection="1">
      <alignment horizontal="center" vertical="center"/>
      <protection locked="0"/>
    </xf>
    <xf numFmtId="0" fontId="20" fillId="17" borderId="0" xfId="4" applyFill="1" applyAlignment="1" applyProtection="1">
      <alignment horizontal="center" vertical="center" wrapText="1"/>
    </xf>
    <xf numFmtId="49" fontId="16" fillId="13" borderId="4" xfId="3" applyNumberFormat="1" applyFont="1" applyFill="1" applyBorder="1" applyAlignment="1" applyProtection="1">
      <alignment horizontal="center" vertical="center"/>
    </xf>
    <xf numFmtId="49" fontId="16" fillId="18" borderId="4" xfId="3" applyNumberFormat="1" applyFont="1" applyFill="1" applyBorder="1" applyAlignment="1" applyProtection="1">
      <alignment horizontal="center" vertical="center"/>
    </xf>
    <xf numFmtId="0" fontId="42" fillId="2" borderId="6" xfId="0" applyFont="1" applyFill="1" applyBorder="1" applyAlignment="1">
      <alignment horizontal="center" vertical="center" wrapText="1"/>
    </xf>
    <xf numFmtId="0" fontId="3" fillId="0" borderId="55" xfId="0" applyFont="1" applyBorder="1" applyAlignment="1">
      <alignment vertical="center"/>
    </xf>
    <xf numFmtId="0" fontId="3" fillId="0" borderId="56" xfId="0" applyFont="1" applyBorder="1" applyAlignment="1">
      <alignment vertical="center"/>
    </xf>
    <xf numFmtId="0" fontId="3" fillId="0" borderId="57" xfId="0" applyFont="1" applyBorder="1" applyAlignment="1">
      <alignment vertical="center"/>
    </xf>
    <xf numFmtId="14" fontId="3" fillId="0" borderId="55" xfId="0" applyNumberFormat="1" applyFont="1" applyBorder="1" applyAlignment="1">
      <alignment vertical="center"/>
    </xf>
    <xf numFmtId="14" fontId="3" fillId="0" borderId="56" xfId="0" applyNumberFormat="1" applyFont="1" applyBorder="1" applyAlignment="1">
      <alignment vertical="center"/>
    </xf>
    <xf numFmtId="164" fontId="3" fillId="0" borderId="56" xfId="0" applyNumberFormat="1" applyFont="1" applyBorder="1" applyAlignment="1">
      <alignment vertical="center"/>
    </xf>
    <xf numFmtId="44" fontId="3" fillId="0" borderId="56" xfId="1" applyFont="1" applyBorder="1" applyAlignment="1" applyProtection="1">
      <alignment vertical="center"/>
    </xf>
    <xf numFmtId="14" fontId="3" fillId="0" borderId="57" xfId="0" applyNumberFormat="1" applyFont="1" applyBorder="1" applyAlignment="1">
      <alignment vertical="center"/>
    </xf>
    <xf numFmtId="0" fontId="50" fillId="14" borderId="0" xfId="0" applyFont="1" applyFill="1" applyAlignment="1">
      <alignment vertical="center"/>
    </xf>
    <xf numFmtId="0" fontId="0" fillId="0" borderId="0" xfId="0"/>
    <xf numFmtId="164" fontId="53" fillId="12" borderId="12" xfId="0" applyNumberFormat="1" applyFont="1" applyFill="1" applyBorder="1" applyAlignment="1" applyProtection="1">
      <alignment horizontal="left" vertical="center"/>
      <protection locked="0"/>
    </xf>
    <xf numFmtId="164" fontId="53" fillId="13" borderId="12" xfId="0" applyNumberFormat="1" applyFont="1" applyFill="1" applyBorder="1" applyAlignment="1" applyProtection="1">
      <alignment horizontal="left" vertical="center"/>
      <protection locked="0"/>
    </xf>
    <xf numFmtId="0" fontId="0" fillId="0" borderId="12" xfId="0" applyBorder="1" applyAlignment="1">
      <alignment horizontal="left" vertical="center"/>
    </xf>
    <xf numFmtId="0" fontId="0" fillId="0" borderId="12" xfId="0" applyBorder="1" applyAlignment="1">
      <alignment vertical="center"/>
    </xf>
    <xf numFmtId="14" fontId="53" fillId="12" borderId="12" xfId="0" applyNumberFormat="1" applyFont="1" applyFill="1" applyBorder="1" applyAlignment="1" applyProtection="1">
      <alignment horizontal="left" vertical="center"/>
      <protection locked="0"/>
    </xf>
    <xf numFmtId="14" fontId="53" fillId="13" borderId="12" xfId="0" applyNumberFormat="1" applyFont="1" applyFill="1" applyBorder="1" applyAlignment="1" applyProtection="1">
      <alignment horizontal="left" vertical="center"/>
      <protection locked="0"/>
    </xf>
    <xf numFmtId="49" fontId="53" fillId="12" borderId="12" xfId="0" applyNumberFormat="1" applyFont="1" applyFill="1" applyBorder="1" applyAlignment="1" applyProtection="1">
      <alignment horizontal="left" vertical="center"/>
      <protection locked="0"/>
    </xf>
    <xf numFmtId="49" fontId="53" fillId="13" borderId="12" xfId="0" applyNumberFormat="1" applyFont="1" applyFill="1" applyBorder="1" applyAlignment="1" applyProtection="1">
      <alignment horizontal="left" vertical="center"/>
      <protection locked="0"/>
    </xf>
    <xf numFmtId="0" fontId="53" fillId="12" borderId="12" xfId="0" applyFont="1" applyFill="1" applyBorder="1" applyAlignment="1" applyProtection="1">
      <alignment horizontal="left" vertical="center"/>
      <protection locked="0"/>
    </xf>
    <xf numFmtId="0" fontId="53" fillId="13" borderId="12" xfId="0" applyFont="1" applyFill="1" applyBorder="1" applyAlignment="1" applyProtection="1">
      <alignment horizontal="left" vertical="center"/>
      <protection locked="0"/>
    </xf>
    <xf numFmtId="0" fontId="0" fillId="0" borderId="12" xfId="0" applyBorder="1" applyAlignment="1">
      <alignment horizontal="left" vertical="center" wrapText="1"/>
    </xf>
    <xf numFmtId="0" fontId="0" fillId="0" borderId="17" xfId="0" applyBorder="1" applyAlignment="1">
      <alignment horizontal="left" vertical="center" wrapText="1"/>
    </xf>
    <xf numFmtId="0" fontId="21" fillId="0" borderId="12" xfId="0" applyFont="1" applyBorder="1" applyAlignment="1">
      <alignment horizontal="right" vertical="center"/>
    </xf>
    <xf numFmtId="0" fontId="53" fillId="12" borderId="17" xfId="0" applyFont="1" applyFill="1" applyBorder="1" applyAlignment="1" applyProtection="1">
      <alignment horizontal="left" vertical="center"/>
      <protection locked="0"/>
    </xf>
    <xf numFmtId="0" fontId="53" fillId="13" borderId="17" xfId="0" applyFont="1" applyFill="1" applyBorder="1" applyAlignment="1" applyProtection="1">
      <alignment horizontal="left" vertical="center"/>
      <protection locked="0"/>
    </xf>
    <xf numFmtId="0" fontId="0" fillId="0" borderId="12" xfId="0" applyBorder="1" applyAlignment="1">
      <alignment horizontal="right" vertical="center" wrapText="1"/>
    </xf>
    <xf numFmtId="0" fontId="0" fillId="0" borderId="12" xfId="0" applyBorder="1" applyAlignment="1">
      <alignment vertical="center" wrapText="1"/>
    </xf>
    <xf numFmtId="0" fontId="0" fillId="0" borderId="17" xfId="0" applyBorder="1" applyAlignment="1">
      <alignment vertical="center" wrapText="1"/>
    </xf>
    <xf numFmtId="0" fontId="6" fillId="0" borderId="12" xfId="0" applyFont="1" applyBorder="1" applyAlignment="1">
      <alignment horizontal="left" vertical="center" wrapText="1"/>
    </xf>
    <xf numFmtId="0" fontId="6" fillId="0" borderId="12" xfId="0" applyFont="1" applyBorder="1" applyAlignment="1">
      <alignment vertical="center" wrapText="1"/>
    </xf>
    <xf numFmtId="0" fontId="0" fillId="0" borderId="43" xfId="0" applyBorder="1" applyAlignment="1">
      <alignment horizontal="left" vertical="top"/>
    </xf>
    <xf numFmtId="0" fontId="0" fillId="0" borderId="12" xfId="0" applyBorder="1"/>
    <xf numFmtId="0" fontId="0" fillId="0" borderId="47" xfId="0" applyBorder="1" applyAlignment="1">
      <alignment horizontal="left" vertical="top"/>
    </xf>
    <xf numFmtId="0" fontId="0" fillId="0" borderId="48" xfId="0" applyBorder="1"/>
    <xf numFmtId="0" fontId="0" fillId="0" borderId="17" xfId="0" applyBorder="1"/>
    <xf numFmtId="0" fontId="0" fillId="0" borderId="46" xfId="0" applyBorder="1"/>
    <xf numFmtId="0" fontId="53" fillId="7" borderId="48" xfId="0" applyFont="1" applyFill="1" applyBorder="1" applyAlignment="1" applyProtection="1">
      <alignment wrapText="1"/>
      <protection locked="0"/>
    </xf>
    <xf numFmtId="0" fontId="53" fillId="7" borderId="49" xfId="0" applyFont="1" applyFill="1" applyBorder="1" applyAlignment="1" applyProtection="1">
      <alignment wrapText="1"/>
      <protection locked="0"/>
    </xf>
    <xf numFmtId="44" fontId="54" fillId="2" borderId="39" xfId="1" applyFont="1" applyFill="1" applyBorder="1" applyAlignment="1" applyProtection="1">
      <alignment vertical="center" wrapText="1"/>
    </xf>
    <xf numFmtId="44" fontId="54" fillId="2" borderId="40" xfId="1" applyFont="1" applyFill="1" applyBorder="1" applyAlignment="1" applyProtection="1">
      <alignment vertical="center"/>
    </xf>
    <xf numFmtId="0" fontId="21" fillId="0" borderId="37" xfId="0" applyFont="1" applyBorder="1" applyAlignment="1">
      <alignment horizontal="right" vertical="center"/>
    </xf>
    <xf numFmtId="0" fontId="0" fillId="0" borderId="37" xfId="0" applyBorder="1" applyAlignment="1">
      <alignment horizontal="right" vertical="center"/>
    </xf>
    <xf numFmtId="0" fontId="0" fillId="0" borderId="17" xfId="0" applyBorder="1" applyAlignment="1">
      <alignment horizontal="left" vertical="center"/>
    </xf>
    <xf numFmtId="0" fontId="49" fillId="3" borderId="41" xfId="0" applyFont="1" applyFill="1" applyBorder="1" applyAlignment="1">
      <alignment vertical="center"/>
    </xf>
    <xf numFmtId="0" fontId="0" fillId="0" borderId="42" xfId="0" applyBorder="1"/>
    <xf numFmtId="0" fontId="4" fillId="0" borderId="0" xfId="0" applyFont="1" applyAlignment="1">
      <alignment horizontal="left" vertical="center"/>
    </xf>
    <xf numFmtId="0" fontId="4" fillId="0" borderId="0" xfId="0" applyFont="1" applyAlignment="1">
      <alignment vertical="top" wrapText="1"/>
    </xf>
    <xf numFmtId="0" fontId="0" fillId="0" borderId="0" xfId="0" applyAlignment="1">
      <alignment vertical="top" wrapText="1"/>
    </xf>
    <xf numFmtId="0" fontId="6" fillId="0" borderId="0" xfId="0" applyFont="1" applyAlignment="1">
      <alignment vertical="top" wrapText="1"/>
    </xf>
    <xf numFmtId="0" fontId="46" fillId="0" borderId="0" xfId="0" applyFont="1" applyAlignment="1">
      <alignment vertical="top"/>
    </xf>
    <xf numFmtId="0" fontId="47" fillId="0" borderId="0" xfId="0" applyFont="1"/>
    <xf numFmtId="0" fontId="3" fillId="0" borderId="12" xfId="0" applyFont="1" applyBorder="1" applyAlignment="1" applyProtection="1">
      <alignment horizontal="left" vertical="center"/>
      <protection locked="0"/>
    </xf>
    <xf numFmtId="44" fontId="54" fillId="7" borderId="39" xfId="1" applyFont="1" applyFill="1" applyBorder="1" applyAlignment="1" applyProtection="1">
      <alignment wrapText="1"/>
      <protection locked="0"/>
    </xf>
    <xf numFmtId="44" fontId="54" fillId="7" borderId="40" xfId="1" applyFont="1" applyFill="1" applyBorder="1" applyAlignment="1" applyProtection="1">
      <protection locked="0"/>
    </xf>
    <xf numFmtId="0" fontId="21" fillId="0" borderId="45" xfId="0" applyFont="1" applyBorder="1" applyAlignment="1">
      <alignment horizontal="right"/>
    </xf>
    <xf numFmtId="0" fontId="0" fillId="0" borderId="17" xfId="0" applyBorder="1" applyAlignment="1">
      <alignment horizontal="right"/>
    </xf>
    <xf numFmtId="0" fontId="0" fillId="0" borderId="46" xfId="0" applyBorder="1" applyAlignment="1">
      <alignment horizontal="right"/>
    </xf>
    <xf numFmtId="0" fontId="21" fillId="0" borderId="12" xfId="0" applyFont="1" applyBorder="1" applyAlignment="1">
      <alignment horizontal="left" vertical="center"/>
    </xf>
    <xf numFmtId="0" fontId="21" fillId="0" borderId="12" xfId="0" applyFont="1" applyBorder="1" applyAlignment="1">
      <alignment vertical="center"/>
    </xf>
    <xf numFmtId="44" fontId="53" fillId="2" borderId="12" xfId="1" applyFont="1" applyFill="1" applyBorder="1" applyAlignment="1" applyProtection="1">
      <alignment vertical="center" wrapText="1"/>
    </xf>
    <xf numFmtId="44" fontId="53" fillId="2" borderId="12" xfId="1" applyFont="1" applyFill="1" applyBorder="1" applyAlignment="1" applyProtection="1">
      <alignment vertical="center"/>
    </xf>
    <xf numFmtId="0" fontId="0" fillId="0" borderId="2" xfId="0" applyBorder="1" applyAlignment="1">
      <alignment horizontal="left" vertical="center" wrapText="1"/>
    </xf>
    <xf numFmtId="0" fontId="48" fillId="12" borderId="2" xfId="0" applyFont="1" applyFill="1" applyBorder="1" applyAlignment="1" applyProtection="1">
      <alignment horizontal="left" vertical="center"/>
      <protection locked="0"/>
    </xf>
    <xf numFmtId="0" fontId="48" fillId="13" borderId="2" xfId="0" applyFont="1" applyFill="1" applyBorder="1" applyAlignment="1" applyProtection="1">
      <alignment horizontal="left" vertical="center"/>
      <protection locked="0"/>
    </xf>
    <xf numFmtId="0" fontId="0" fillId="0" borderId="12" xfId="0" applyBorder="1" applyAlignment="1">
      <alignment horizontal="right" vertical="center"/>
    </xf>
    <xf numFmtId="0" fontId="20" fillId="7" borderId="0" xfId="4" applyFill="1" applyAlignment="1" applyProtection="1">
      <alignment wrapText="1"/>
    </xf>
    <xf numFmtId="0" fontId="0" fillId="7" borderId="0" xfId="0" applyFill="1" applyAlignment="1">
      <alignment wrapText="1"/>
    </xf>
    <xf numFmtId="0" fontId="0" fillId="7" borderId="0" xfId="0" applyFill="1" applyAlignment="1">
      <alignment vertical="top" wrapText="1"/>
    </xf>
    <xf numFmtId="0" fontId="0" fillId="0" borderId="0" xfId="0" applyAlignment="1">
      <alignment vertical="center"/>
    </xf>
    <xf numFmtId="0" fontId="0" fillId="0" borderId="0" xfId="0" applyAlignment="1">
      <alignment horizontal="center" wrapText="1"/>
    </xf>
    <xf numFmtId="0" fontId="21" fillId="0" borderId="0" xfId="0" applyFont="1" applyAlignment="1">
      <alignment vertical="center"/>
    </xf>
    <xf numFmtId="0" fontId="6" fillId="13" borderId="0" xfId="0" applyFont="1" applyFill="1" applyAlignment="1">
      <alignment horizontal="center" vertical="center" wrapText="1"/>
    </xf>
    <xf numFmtId="0" fontId="6" fillId="0" borderId="0" xfId="0" applyFont="1" applyAlignment="1">
      <alignment horizontal="center" vertical="center" wrapText="1"/>
    </xf>
    <xf numFmtId="0" fontId="6" fillId="2" borderId="0" xfId="0" applyFont="1" applyFill="1" applyAlignment="1">
      <alignment horizontal="center" vertical="center" wrapText="1"/>
    </xf>
    <xf numFmtId="0" fontId="6" fillId="7" borderId="0" xfId="0" applyFont="1" applyFill="1" applyAlignment="1">
      <alignment horizontal="center" vertical="center" wrapText="1"/>
    </xf>
    <xf numFmtId="0" fontId="0" fillId="0" borderId="0" xfId="0" applyAlignment="1">
      <alignment wrapText="1"/>
    </xf>
    <xf numFmtId="0" fontId="21" fillId="7" borderId="0" xfId="0" applyFont="1" applyFill="1" applyAlignment="1">
      <alignment vertical="top" wrapText="1"/>
    </xf>
    <xf numFmtId="0" fontId="21" fillId="7" borderId="0" xfId="0" applyFont="1" applyFill="1" applyAlignment="1">
      <alignment wrapText="1"/>
    </xf>
    <xf numFmtId="0" fontId="20" fillId="7" borderId="0" xfId="4" applyFill="1" applyAlignment="1">
      <alignment wrapText="1"/>
    </xf>
    <xf numFmtId="0" fontId="13" fillId="0" borderId="1" xfId="2" applyFont="1" applyBorder="1" applyAlignment="1">
      <alignment horizontal="left"/>
    </xf>
    <xf numFmtId="0" fontId="2" fillId="0" borderId="1" xfId="2" applyBorder="1" applyAlignment="1">
      <alignment horizontal="left"/>
    </xf>
    <xf numFmtId="0" fontId="13" fillId="0" borderId="1" xfId="2" applyFont="1" applyBorder="1"/>
    <xf numFmtId="0" fontId="0" fillId="0" borderId="1" xfId="0" applyBorder="1"/>
    <xf numFmtId="0" fontId="16" fillId="0" borderId="13" xfId="2" applyFont="1" applyBorder="1" applyAlignment="1">
      <alignment horizontal="center" vertical="center" wrapText="1"/>
    </xf>
    <xf numFmtId="0" fontId="19" fillId="0" borderId="15" xfId="2" applyFont="1" applyBorder="1" applyAlignment="1">
      <alignment horizontal="center" vertical="center"/>
    </xf>
    <xf numFmtId="0" fontId="16" fillId="0" borderId="13" xfId="2" applyFont="1" applyBorder="1" applyAlignment="1">
      <alignment horizontal="center" vertical="center" textRotation="90"/>
    </xf>
    <xf numFmtId="0" fontId="19" fillId="0" borderId="15" xfId="2" applyFont="1" applyBorder="1" applyAlignment="1">
      <alignment horizontal="center" vertical="center" textRotation="90"/>
    </xf>
    <xf numFmtId="0" fontId="10" fillId="0" borderId="4" xfId="2" applyFont="1" applyBorder="1" applyProtection="1">
      <protection locked="0"/>
    </xf>
    <xf numFmtId="0" fontId="19" fillId="0" borderId="5" xfId="2" applyFont="1" applyBorder="1" applyProtection="1">
      <protection locked="0"/>
    </xf>
    <xf numFmtId="0" fontId="10" fillId="0" borderId="14" xfId="2" applyFont="1" applyBorder="1" applyProtection="1">
      <protection locked="0"/>
    </xf>
    <xf numFmtId="0" fontId="19" fillId="0" borderId="16" xfId="2" applyFont="1" applyBorder="1" applyProtection="1">
      <protection locked="0"/>
    </xf>
    <xf numFmtId="0" fontId="10" fillId="0" borderId="11" xfId="2" applyFont="1" applyBorder="1" applyProtection="1">
      <protection locked="0"/>
    </xf>
    <xf numFmtId="0" fontId="19" fillId="0" borderId="36" xfId="2" applyFont="1" applyBorder="1" applyProtection="1">
      <protection locked="0"/>
    </xf>
    <xf numFmtId="0" fontId="13" fillId="0" borderId="0" xfId="2" applyFont="1" applyAlignment="1">
      <alignment vertical="top" wrapText="1"/>
    </xf>
    <xf numFmtId="0" fontId="22" fillId="0" borderId="0" xfId="2" applyFont="1" applyAlignment="1">
      <alignment wrapText="1"/>
    </xf>
    <xf numFmtId="0" fontId="6" fillId="0" borderId="0" xfId="0" applyFont="1" applyAlignment="1">
      <alignment wrapText="1"/>
    </xf>
    <xf numFmtId="0" fontId="6" fillId="0" borderId="53" xfId="0" applyFont="1" applyBorder="1" applyAlignment="1">
      <alignment wrapText="1"/>
    </xf>
    <xf numFmtId="0" fontId="16" fillId="0" borderId="6" xfId="2" applyFont="1" applyBorder="1" applyAlignment="1">
      <alignment horizontal="center" textRotation="90"/>
    </xf>
    <xf numFmtId="0" fontId="0" fillId="0" borderId="54" xfId="0" applyBorder="1" applyAlignment="1">
      <alignment horizontal="center" textRotation="90"/>
    </xf>
    <xf numFmtId="0" fontId="6" fillId="0" borderId="0" xfId="0" applyFont="1"/>
    <xf numFmtId="0" fontId="6" fillId="0" borderId="53" xfId="0" applyFont="1" applyBorder="1"/>
    <xf numFmtId="0" fontId="33" fillId="0" borderId="6" xfId="2" applyFont="1" applyBorder="1" applyAlignment="1">
      <alignment horizontal="center" vertical="center"/>
    </xf>
    <xf numFmtId="0" fontId="36" fillId="0" borderId="8" xfId="2" applyFont="1" applyBorder="1" applyAlignment="1">
      <alignment horizontal="center" vertical="center"/>
    </xf>
    <xf numFmtId="0" fontId="16" fillId="0" borderId="6" xfId="2" applyFont="1" applyBorder="1" applyAlignment="1">
      <alignment horizontal="center" vertical="center"/>
    </xf>
    <xf numFmtId="0" fontId="35" fillId="0" borderId="8" xfId="2" applyFont="1" applyBorder="1" applyAlignment="1">
      <alignment horizontal="center" vertical="center"/>
    </xf>
    <xf numFmtId="0" fontId="16" fillId="0" borderId="4" xfId="2" applyFont="1" applyBorder="1" applyAlignment="1">
      <alignment horizontal="center"/>
    </xf>
    <xf numFmtId="0" fontId="35" fillId="0" borderId="7" xfId="2" applyFont="1" applyBorder="1" applyAlignment="1">
      <alignment horizontal="center"/>
    </xf>
    <xf numFmtId="0" fontId="23" fillId="6" borderId="26" xfId="5" applyFont="1" applyBorder="1" applyAlignment="1" applyProtection="1">
      <alignment horizontal="left" wrapText="1"/>
    </xf>
    <xf numFmtId="0" fontId="23" fillId="6" borderId="27" xfId="5" applyFont="1" applyBorder="1" applyAlignment="1" applyProtection="1">
      <alignment horizontal="left" wrapText="1"/>
    </xf>
    <xf numFmtId="0" fontId="27" fillId="8" borderId="25" xfId="5" applyFont="1" applyFill="1" applyBorder="1" applyAlignment="1" applyProtection="1">
      <alignment horizontal="left" wrapText="1"/>
    </xf>
    <xf numFmtId="0" fontId="27" fillId="8" borderId="26" xfId="5" applyFont="1" applyFill="1" applyBorder="1" applyAlignment="1" applyProtection="1">
      <alignment horizontal="left" wrapText="1"/>
    </xf>
    <xf numFmtId="0" fontId="3" fillId="0" borderId="18" xfId="0" applyFont="1" applyBorder="1"/>
    <xf numFmtId="0" fontId="3" fillId="0" borderId="24" xfId="0" applyFont="1" applyBorder="1"/>
    <xf numFmtId="0" fontId="23" fillId="6" borderId="21" xfId="5" applyFont="1" applyBorder="1" applyAlignment="1" applyProtection="1">
      <alignment horizontal="left" wrapText="1"/>
    </xf>
    <xf numFmtId="0" fontId="23" fillId="6" borderId="17" xfId="5" applyFont="1" applyBorder="1" applyAlignment="1" applyProtection="1">
      <alignment horizontal="left" wrapText="1"/>
    </xf>
    <xf numFmtId="165" fontId="15" fillId="6" borderId="12" xfId="5" applyNumberFormat="1" applyFont="1" applyBorder="1" applyAlignment="1" applyProtection="1">
      <alignment horizontal="right" wrapText="1"/>
    </xf>
    <xf numFmtId="0" fontId="27" fillId="8" borderId="21" xfId="5" applyFont="1" applyFill="1" applyBorder="1" applyAlignment="1" applyProtection="1">
      <alignment horizontal="left" wrapText="1"/>
    </xf>
    <xf numFmtId="0" fontId="27" fillId="8" borderId="17" xfId="5" applyFont="1" applyFill="1" applyBorder="1" applyAlignment="1" applyProtection="1">
      <alignment horizontal="left" wrapText="1"/>
    </xf>
    <xf numFmtId="0" fontId="3" fillId="0" borderId="0" xfId="0" applyFont="1"/>
    <xf numFmtId="165" fontId="10" fillId="0" borderId="4" xfId="0" applyNumberFormat="1" applyFont="1" applyBorder="1" applyProtection="1">
      <protection locked="0"/>
    </xf>
    <xf numFmtId="165" fontId="10" fillId="0" borderId="29" xfId="0" applyNumberFormat="1" applyFont="1" applyBorder="1" applyProtection="1">
      <protection locked="0"/>
    </xf>
    <xf numFmtId="0" fontId="44" fillId="16" borderId="0" xfId="0" applyFont="1" applyFill="1" applyAlignment="1">
      <alignment horizontal="center" vertical="center" wrapText="1"/>
    </xf>
    <xf numFmtId="165" fontId="10" fillId="0" borderId="32" xfId="0" applyNumberFormat="1" applyFont="1" applyBorder="1" applyProtection="1">
      <protection locked="0"/>
    </xf>
    <xf numFmtId="165" fontId="10" fillId="0" borderId="33" xfId="0" applyNumberFormat="1" applyFont="1" applyBorder="1" applyProtection="1">
      <protection locked="0"/>
    </xf>
    <xf numFmtId="0" fontId="0" fillId="9" borderId="17" xfId="0" applyFill="1" applyBorder="1" applyAlignment="1">
      <alignment horizontal="left" vertical="top" wrapText="1"/>
    </xf>
    <xf numFmtId="165" fontId="15" fillId="8" borderId="0" xfId="5" applyNumberFormat="1" applyFont="1" applyFill="1" applyBorder="1" applyAlignment="1" applyProtection="1">
      <alignment horizontal="left" wrapText="1"/>
    </xf>
    <xf numFmtId="165" fontId="15" fillId="8" borderId="19" xfId="5" applyNumberFormat="1" applyFont="1" applyFill="1" applyBorder="1" applyAlignment="1" applyProtection="1">
      <alignment horizontal="left" wrapText="1"/>
    </xf>
  </cellXfs>
  <cellStyles count="6">
    <cellStyle name="20 % - Akzent2" xfId="5" builtinId="34"/>
    <cellStyle name="Link" xfId="4" builtinId="8"/>
    <cellStyle name="Standard" xfId="0" builtinId="0"/>
    <cellStyle name="Standard 2" xfId="2" xr:uid="{666A1147-2BBD-4F8C-B1BD-B26015D14D42}"/>
    <cellStyle name="Standard 2 2" xfId="3" xr:uid="{198B7531-F70B-485D-8DC9-BDA84AE244FF}"/>
    <cellStyle name="Währung" xfId="1" builtinId="4"/>
  </cellStyles>
  <dxfs count="3">
    <dxf>
      <font>
        <color rgb="FF9C0006"/>
      </font>
      <fill>
        <patternFill>
          <bgColor rgb="FFFFC7CE"/>
        </patternFill>
      </fill>
    </dxf>
    <dxf>
      <fill>
        <patternFill>
          <bgColor theme="0" tint="-4.9989318521683403E-2"/>
        </patternFill>
      </fill>
    </dxf>
    <dxf>
      <fill>
        <patternFill>
          <bgColor theme="0" tint="-4.9989318521683403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6E6E6"/>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7</xdr:col>
      <xdr:colOff>505557</xdr:colOff>
      <xdr:row>0</xdr:row>
      <xdr:rowOff>36635</xdr:rowOff>
    </xdr:from>
    <xdr:to>
      <xdr:col>8</xdr:col>
      <xdr:colOff>753333</xdr:colOff>
      <xdr:row>3</xdr:row>
      <xdr:rowOff>118776</xdr:rowOff>
    </xdr:to>
    <xdr:pic>
      <xdr:nvPicPr>
        <xdr:cNvPr id="5" name="Grafik 4">
          <a:extLst>
            <a:ext uri="{FF2B5EF4-FFF2-40B4-BE49-F238E27FC236}">
              <a16:creationId xmlns:a16="http://schemas.microsoft.com/office/drawing/2014/main" id="{7710349A-5E49-C734-E4C9-EEEDDF1DDA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94788" y="36635"/>
          <a:ext cx="1000568" cy="7501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1222375</xdr:colOff>
      <xdr:row>0</xdr:row>
      <xdr:rowOff>15875</xdr:rowOff>
    </xdr:from>
    <xdr:to>
      <xdr:col>10</xdr:col>
      <xdr:colOff>266985</xdr:colOff>
      <xdr:row>1</xdr:row>
      <xdr:rowOff>397687</xdr:rowOff>
    </xdr:to>
    <xdr:pic>
      <xdr:nvPicPr>
        <xdr:cNvPr id="4" name="Grafik 3">
          <a:extLst>
            <a:ext uri="{FF2B5EF4-FFF2-40B4-BE49-F238E27FC236}">
              <a16:creationId xmlns:a16="http://schemas.microsoft.com/office/drawing/2014/main" id="{5A5843D3-85BE-4AFF-9E19-239AF104C2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29063" y="15875"/>
          <a:ext cx="2465672" cy="61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1118872</xdr:colOff>
      <xdr:row>0</xdr:row>
      <xdr:rowOff>32701</xdr:rowOff>
    </xdr:from>
    <xdr:to>
      <xdr:col>10</xdr:col>
      <xdr:colOff>234919</xdr:colOff>
      <xdr:row>1</xdr:row>
      <xdr:rowOff>414513</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8435" y="32701"/>
          <a:ext cx="2465672" cy="612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1608564</xdr:colOff>
      <xdr:row>1</xdr:row>
      <xdr:rowOff>141942</xdr:rowOff>
    </xdr:from>
    <xdr:to>
      <xdr:col>7</xdr:col>
      <xdr:colOff>6984</xdr:colOff>
      <xdr:row>1</xdr:row>
      <xdr:rowOff>806189</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85917" y="141942"/>
          <a:ext cx="2799083" cy="664882"/>
        </a:xfrm>
        <a:prstGeom prst="rect">
          <a:avLst/>
        </a:prstGeom>
      </xdr:spPr>
    </xdr:pic>
    <xdr:clientData/>
  </xdr:twoCellAnchor>
  <xdr:twoCellAnchor editAs="oneCell">
    <xdr:from>
      <xdr:col>10</xdr:col>
      <xdr:colOff>14715</xdr:colOff>
      <xdr:row>1</xdr:row>
      <xdr:rowOff>137459</xdr:rowOff>
    </xdr:from>
    <xdr:to>
      <xdr:col>12</xdr:col>
      <xdr:colOff>454026</xdr:colOff>
      <xdr:row>1</xdr:row>
      <xdr:rowOff>802341</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9090" y="304147"/>
          <a:ext cx="2796749" cy="6648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1968500</xdr:colOff>
      <xdr:row>0</xdr:row>
      <xdr:rowOff>0</xdr:rowOff>
    </xdr:from>
    <xdr:to>
      <xdr:col>2</xdr:col>
      <xdr:colOff>621033</xdr:colOff>
      <xdr:row>0</xdr:row>
      <xdr:rowOff>664882</xdr:rowOff>
    </xdr:to>
    <xdr:pic>
      <xdr:nvPicPr>
        <xdr:cNvPr id="3" name="Grafik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0" y="0"/>
          <a:ext cx="2799083" cy="6648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409575</xdr:colOff>
      <xdr:row>5</xdr:row>
      <xdr:rowOff>16668</xdr:rowOff>
    </xdr:from>
    <xdr:to>
      <xdr:col>2</xdr:col>
      <xdr:colOff>712037</xdr:colOff>
      <xdr:row>5</xdr:row>
      <xdr:rowOff>345327</xdr:rowOff>
    </xdr:to>
    <xdr:pic>
      <xdr:nvPicPr>
        <xdr:cNvPr id="2" name="Grafik 1">
          <a:extLst>
            <a:ext uri="{FF2B5EF4-FFF2-40B4-BE49-F238E27FC236}">
              <a16:creationId xmlns:a16="http://schemas.microsoft.com/office/drawing/2014/main" id="{49746823-0702-316D-454D-00B997F27506}"/>
            </a:ext>
          </a:extLst>
        </xdr:cNvPr>
        <xdr:cNvPicPr>
          <a:picLocks noChangeAspect="1"/>
        </xdr:cNvPicPr>
      </xdr:nvPicPr>
      <xdr:blipFill>
        <a:blip xmlns:r="http://schemas.openxmlformats.org/officeDocument/2006/relationships" r:embed="rId1"/>
        <a:stretch>
          <a:fillRect/>
        </a:stretch>
      </xdr:blipFill>
      <xdr:spPr>
        <a:xfrm>
          <a:off x="4374356" y="1207293"/>
          <a:ext cx="302462" cy="328659"/>
        </a:xfrm>
        <a:prstGeom prst="rect">
          <a:avLst/>
        </a:prstGeom>
      </xdr:spPr>
    </xdr:pic>
    <xdr:clientData/>
  </xdr:twoCellAnchor>
  <xdr:twoCellAnchor editAs="oneCell">
    <xdr:from>
      <xdr:col>2</xdr:col>
      <xdr:colOff>254794</xdr:colOff>
      <xdr:row>10</xdr:row>
      <xdr:rowOff>40481</xdr:rowOff>
    </xdr:from>
    <xdr:to>
      <xdr:col>2</xdr:col>
      <xdr:colOff>559637</xdr:colOff>
      <xdr:row>10</xdr:row>
      <xdr:rowOff>373903</xdr:rowOff>
    </xdr:to>
    <xdr:pic>
      <xdr:nvPicPr>
        <xdr:cNvPr id="4" name="Grafik 3">
          <a:extLst>
            <a:ext uri="{FF2B5EF4-FFF2-40B4-BE49-F238E27FC236}">
              <a16:creationId xmlns:a16="http://schemas.microsoft.com/office/drawing/2014/main" id="{ACF7E7DB-EAFD-4972-9C78-D92635034247}"/>
            </a:ext>
          </a:extLst>
        </xdr:cNvPr>
        <xdr:cNvPicPr>
          <a:picLocks noChangeAspect="1"/>
        </xdr:cNvPicPr>
      </xdr:nvPicPr>
      <xdr:blipFill>
        <a:blip xmlns:r="http://schemas.openxmlformats.org/officeDocument/2006/relationships" r:embed="rId1"/>
        <a:stretch>
          <a:fillRect/>
        </a:stretch>
      </xdr:blipFill>
      <xdr:spPr>
        <a:xfrm>
          <a:off x="4219575" y="2612231"/>
          <a:ext cx="304843" cy="33342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Raimund Schiller" id="{42952C82-33C8-4D28-8EEE-41D04ACCBE7A}" userId="S::schiller@kjrffb.onmicrosoft.com::ef14beca-438a-48f4-b5d7-6aad44762f59" providerId="AD"/>
</personList>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0" dT="2026-04-02T06:31:03.80" personId="{42952C82-33C8-4D28-8EEE-41D04ACCBE7A}" id="{B1ED6913-65B1-49FA-82EB-A19978A31B4A}">
    <text>Kategorie bitte aus Dropdown auswählen!
Nicht kategorisierte Eingaben werden nicht summiert!</text>
  </threadedComment>
  <threadedComment ref="K10" dT="2026-04-02T06:31:40.79" personId="{42952C82-33C8-4D28-8EEE-41D04ACCBE7A}" id="{A119B9FA-B777-41F2-AFB9-41471AB06037}">
    <text>Kategorie bitte aus Dropdown auswählen!
Nicht kategorisierte Eingaben werden nicht summiert!</text>
  </threadedComment>
</ThreadedComments>
</file>

<file path=xl/threadedComments/threadedComment2.xml><?xml version="1.0" encoding="utf-8"?>
<ThreadedComments xmlns="http://schemas.microsoft.com/office/spreadsheetml/2018/threadedcomments" xmlns:x="http://schemas.openxmlformats.org/spreadsheetml/2006/main">
  <threadedComment ref="M9" dT="2026-03-25T12:31:43.83" personId="{42952C82-33C8-4D28-8EEE-41D04ACCBE7A}" id="{5079EE36-27FB-432C-9C1C-AE19ACA0A0A7}">
    <text>Sollte bei Copy/Paste aus Antrag übernommen werden können.</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tel:+498141507310" TargetMode="External"/><Relationship Id="rId1" Type="http://schemas.openxmlformats.org/officeDocument/2006/relationships/hyperlink" Target="mailto:zuschuss@kjr.d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6.xm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215FE-FD9B-49AC-B856-AEAE5988181A}">
  <sheetPr>
    <tabColor rgb="FF0070C0"/>
  </sheetPr>
  <dimension ref="A1:IW85"/>
  <sheetViews>
    <sheetView showGridLines="0" tabSelected="1" topLeftCell="A28" zoomScaleNormal="100" zoomScaleSheetLayoutView="130" zoomScalePageLayoutView="110" workbookViewId="0">
      <selection activeCell="H45" sqref="H45"/>
    </sheetView>
  </sheetViews>
  <sheetFormatPr baseColWidth="10" defaultColWidth="11.54296875" defaultRowHeight="14" x14ac:dyDescent="0.3"/>
  <cols>
    <col min="1" max="2" width="11.453125" style="84" customWidth="1"/>
    <col min="3" max="3" width="11.26953125" style="84" customWidth="1"/>
    <col min="4" max="4" width="11.7265625" style="84" customWidth="1"/>
    <col min="5" max="5" width="1.7265625" style="84" customWidth="1"/>
    <col min="6" max="7" width="11.453125" style="84" customWidth="1"/>
    <col min="8" max="8" width="11.26953125" style="84" customWidth="1"/>
    <col min="9" max="9" width="11.7265625" style="84" customWidth="1"/>
    <col min="10" max="10" width="3.453125" style="84" customWidth="1"/>
    <col min="11" max="13" width="21.7265625" style="84" customWidth="1"/>
    <col min="14" max="14" width="34.54296875" style="84" hidden="1" customWidth="1"/>
    <col min="15" max="16384" width="11.54296875" style="84"/>
  </cols>
  <sheetData>
    <row r="1" spans="1:16" customFormat="1" ht="16.5" x14ac:dyDescent="0.35">
      <c r="A1" s="207" t="s">
        <v>0</v>
      </c>
      <c r="B1" s="208"/>
      <c r="C1" s="208"/>
      <c r="D1" s="208"/>
      <c r="E1" s="208"/>
      <c r="F1" s="208"/>
      <c r="G1" s="208"/>
      <c r="H1" s="208"/>
      <c r="I1" s="208"/>
      <c r="J1" s="85"/>
      <c r="K1" s="86" t="s">
        <v>272</v>
      </c>
      <c r="L1" s="87"/>
      <c r="M1" s="87"/>
      <c r="N1" s="87" t="s">
        <v>225</v>
      </c>
      <c r="O1" s="87"/>
      <c r="P1" s="87"/>
    </row>
    <row r="2" spans="1:16" ht="22.5" customHeight="1" x14ac:dyDescent="0.3">
      <c r="J2" s="85"/>
      <c r="K2" s="229" t="s">
        <v>305</v>
      </c>
      <c r="L2" s="231" t="s">
        <v>278</v>
      </c>
      <c r="M2" s="232" t="s">
        <v>279</v>
      </c>
    </row>
    <row r="3" spans="1:16" ht="13.5" customHeight="1" x14ac:dyDescent="0.3">
      <c r="A3" s="228" t="s">
        <v>216</v>
      </c>
      <c r="B3" s="167"/>
      <c r="J3" s="85"/>
      <c r="K3" s="230"/>
      <c r="L3" s="231"/>
      <c r="M3" s="232"/>
    </row>
    <row r="4" spans="1:16" s="85" customFormat="1" ht="13.5" customHeight="1" x14ac:dyDescent="0.25">
      <c r="A4" s="167"/>
      <c r="B4" s="167"/>
      <c r="K4" s="89"/>
      <c r="N4" s="85" t="s">
        <v>226</v>
      </c>
    </row>
    <row r="5" spans="1:16" s="85" customFormat="1" ht="30.75" customHeight="1" thickBot="1" x14ac:dyDescent="0.35">
      <c r="A5" s="179" t="s">
        <v>11</v>
      </c>
      <c r="B5" s="179"/>
      <c r="C5" s="179"/>
      <c r="D5" s="181"/>
      <c r="E5" s="182"/>
      <c r="F5" s="182"/>
      <c r="G5" s="182"/>
      <c r="H5" s="182"/>
      <c r="I5" s="182"/>
      <c r="J5" s="90" t="s">
        <v>255</v>
      </c>
      <c r="K5" s="225" t="s">
        <v>268</v>
      </c>
      <c r="L5" s="224"/>
      <c r="M5" s="224"/>
      <c r="N5" s="91" t="e">
        <f>VLOOKUP('Antrag Freizeitzuschuss'!$D$5,Verbände!$A$7:$B$51,2,FALSE)</f>
        <v>#N/A</v>
      </c>
      <c r="O5" s="84"/>
    </row>
    <row r="6" spans="1:16" ht="14.5" thickBot="1" x14ac:dyDescent="0.35">
      <c r="A6" s="178" t="s">
        <v>10</v>
      </c>
      <c r="B6" s="178"/>
      <c r="C6" s="178"/>
      <c r="D6" s="176"/>
      <c r="E6" s="177"/>
      <c r="F6" s="177"/>
      <c r="G6" s="177"/>
      <c r="H6" s="177"/>
      <c r="I6" s="177"/>
      <c r="J6" s="85"/>
      <c r="K6" s="224"/>
      <c r="L6" s="224"/>
      <c r="M6" s="224"/>
    </row>
    <row r="7" spans="1:16" ht="14.5" thickBot="1" x14ac:dyDescent="0.35">
      <c r="A7" s="178" t="s">
        <v>87</v>
      </c>
      <c r="B7" s="178"/>
      <c r="C7" s="178"/>
      <c r="D7" s="176"/>
      <c r="E7" s="177"/>
      <c r="F7" s="177"/>
      <c r="G7" s="177"/>
      <c r="H7" s="177"/>
      <c r="I7" s="177"/>
      <c r="J7" s="85"/>
      <c r="K7" s="233"/>
      <c r="L7" s="233"/>
      <c r="M7" s="233"/>
    </row>
    <row r="8" spans="1:16" ht="14.5" thickBot="1" x14ac:dyDescent="0.35">
      <c r="A8" s="178" t="s">
        <v>9</v>
      </c>
      <c r="B8" s="178"/>
      <c r="C8" s="92" t="s">
        <v>224</v>
      </c>
      <c r="D8" s="176"/>
      <c r="E8" s="177"/>
      <c r="F8" s="177"/>
      <c r="G8" s="177"/>
      <c r="H8" s="177"/>
      <c r="I8" s="177"/>
      <c r="J8" s="85"/>
      <c r="K8" s="223" t="s">
        <v>269</v>
      </c>
      <c r="L8" s="224"/>
      <c r="M8" s="224"/>
      <c r="N8" s="84" t="s">
        <v>253</v>
      </c>
    </row>
    <row r="9" spans="1:16" ht="14.5" thickBot="1" x14ac:dyDescent="0.35">
      <c r="A9" s="183" t="s">
        <v>198</v>
      </c>
      <c r="B9" s="183"/>
      <c r="C9" s="183"/>
      <c r="D9" s="176"/>
      <c r="E9" s="209"/>
      <c r="F9" s="209"/>
      <c r="G9" s="209"/>
      <c r="H9" s="93" t="s">
        <v>223</v>
      </c>
      <c r="I9" s="78"/>
      <c r="J9" s="85"/>
      <c r="N9" s="91">
        <f>COUNTIF(Teilnehmer!$G$17:$I$116,"x")+COUNTIFS(Teilnehmer!$J$17:$J$116,"x",Teilnehmer!$K$17:$K$116,"x")</f>
        <v>0</v>
      </c>
    </row>
    <row r="10" spans="1:16" ht="14.5" thickBot="1" x14ac:dyDescent="0.35">
      <c r="A10" s="178" t="s">
        <v>7</v>
      </c>
      <c r="B10" s="178"/>
      <c r="C10" s="178"/>
      <c r="D10" s="174"/>
      <c r="E10" s="175"/>
      <c r="F10" s="175"/>
      <c r="G10" s="175"/>
      <c r="H10" s="175"/>
      <c r="I10" s="175"/>
      <c r="J10" s="85"/>
      <c r="K10"/>
    </row>
    <row r="11" spans="1:16" ht="14.5" thickBot="1" x14ac:dyDescent="0.35">
      <c r="A11" s="178" t="s">
        <v>8</v>
      </c>
      <c r="B11" s="178"/>
      <c r="C11" s="178"/>
      <c r="D11" s="176"/>
      <c r="E11" s="177"/>
      <c r="F11" s="177"/>
      <c r="G11" s="177"/>
      <c r="H11" s="177"/>
      <c r="I11" s="177"/>
      <c r="J11" s="85"/>
      <c r="K11" s="94"/>
      <c r="N11" s="84" t="s">
        <v>257</v>
      </c>
    </row>
    <row r="12" spans="1:16" s="85" customFormat="1" ht="26.25" customHeight="1" x14ac:dyDescent="0.25">
      <c r="A12" s="88" t="s">
        <v>217</v>
      </c>
      <c r="K12" s="225" t="s">
        <v>273</v>
      </c>
      <c r="L12" s="224"/>
      <c r="M12" s="224"/>
      <c r="N12" s="91">
        <f>COUNTIFS(Verantwortliche!$B$17:$B$66,"&lt;&gt;",Verantwortliche!G17:G66,"&gt;="&amp;18)</f>
        <v>0</v>
      </c>
    </row>
    <row r="13" spans="1:16" ht="14.5" thickBot="1" x14ac:dyDescent="0.35">
      <c r="A13" s="179" t="s">
        <v>88</v>
      </c>
      <c r="B13" s="179"/>
      <c r="C13" s="179"/>
      <c r="D13" s="181"/>
      <c r="E13" s="182"/>
      <c r="F13" s="182"/>
      <c r="G13" s="182"/>
      <c r="H13" s="182"/>
      <c r="I13" s="182"/>
      <c r="J13" s="85"/>
      <c r="K13" s="225"/>
      <c r="L13" s="224"/>
      <c r="M13" s="224"/>
    </row>
    <row r="14" spans="1:16" ht="14.5" thickBot="1" x14ac:dyDescent="0.35">
      <c r="A14" s="178" t="s">
        <v>89</v>
      </c>
      <c r="B14" s="178"/>
      <c r="C14" s="178"/>
      <c r="D14" s="176"/>
      <c r="E14" s="177"/>
      <c r="F14" s="177"/>
      <c r="G14" s="177"/>
      <c r="H14" s="177"/>
      <c r="I14" s="177"/>
      <c r="J14" s="85"/>
      <c r="K14" s="225"/>
      <c r="L14" s="224"/>
      <c r="M14" s="224"/>
      <c r="N14" s="84" t="s">
        <v>258</v>
      </c>
    </row>
    <row r="15" spans="1:16" ht="15" thickBot="1" x14ac:dyDescent="0.35">
      <c r="A15" s="178" t="s">
        <v>92</v>
      </c>
      <c r="B15" s="178"/>
      <c r="C15" s="95" t="s">
        <v>199</v>
      </c>
      <c r="D15" s="153"/>
      <c r="E15" s="180" t="s">
        <v>200</v>
      </c>
      <c r="F15" s="180"/>
      <c r="G15" s="153"/>
      <c r="H15" s="95" t="s">
        <v>201</v>
      </c>
      <c r="I15" s="153"/>
      <c r="J15" s="90" t="s">
        <v>255</v>
      </c>
      <c r="K15" s="223" t="s">
        <v>307</v>
      </c>
      <c r="L15" s="236"/>
      <c r="M15" s="236"/>
      <c r="N15" s="91">
        <f>COUNTIFS(Verantwortliche!$B$17:$B$66,"&lt;&gt;",Verantwortliche!$G$17:$G$66,"&lt;"&amp;18)</f>
        <v>0</v>
      </c>
    </row>
    <row r="16" spans="1:16" ht="14.5" thickBot="1" x14ac:dyDescent="0.35">
      <c r="A16" s="170" t="s">
        <v>90</v>
      </c>
      <c r="B16" s="171"/>
      <c r="C16" s="93" t="s">
        <v>206</v>
      </c>
      <c r="D16" s="172"/>
      <c r="E16" s="173"/>
      <c r="F16" s="173"/>
      <c r="G16" s="93" t="s">
        <v>207</v>
      </c>
      <c r="H16" s="168"/>
      <c r="I16" s="169"/>
      <c r="J16" s="85"/>
      <c r="K16"/>
      <c r="L16"/>
      <c r="M16"/>
      <c r="N16"/>
      <c r="O16"/>
      <c r="P16"/>
    </row>
    <row r="17" spans="1:257" ht="14.5" thickBot="1" x14ac:dyDescent="0.35">
      <c r="A17" s="170" t="s">
        <v>91</v>
      </c>
      <c r="B17" s="171"/>
      <c r="C17" s="93" t="s">
        <v>206</v>
      </c>
      <c r="D17" s="172"/>
      <c r="E17" s="173"/>
      <c r="F17" s="173"/>
      <c r="G17" s="93" t="s">
        <v>207</v>
      </c>
      <c r="H17" s="168"/>
      <c r="I17" s="169"/>
      <c r="J17" s="85"/>
      <c r="K17" s="234" t="s">
        <v>280</v>
      </c>
      <c r="L17" s="235"/>
      <c r="M17" s="235"/>
      <c r="N17" s="84" t="s">
        <v>266</v>
      </c>
    </row>
    <row r="18" spans="1:257" ht="14.5" thickBot="1" x14ac:dyDescent="0.35">
      <c r="A18" s="170" t="s">
        <v>202</v>
      </c>
      <c r="B18" s="171"/>
      <c r="C18" s="171"/>
      <c r="D18" s="98">
        <f>N9</f>
        <v>0</v>
      </c>
      <c r="E18" s="97"/>
      <c r="F18" s="222" t="s">
        <v>271</v>
      </c>
      <c r="G18" s="222"/>
      <c r="H18" s="222"/>
      <c r="I18" s="98">
        <f>N12+N15</f>
        <v>0</v>
      </c>
      <c r="J18" s="90" t="s">
        <v>255</v>
      </c>
      <c r="K18" s="234" t="s">
        <v>270</v>
      </c>
      <c r="L18" s="235"/>
      <c r="M18" s="235"/>
      <c r="N18" s="84" t="s">
        <v>267</v>
      </c>
    </row>
    <row r="19" spans="1:257" ht="26.25" customHeight="1" x14ac:dyDescent="0.35">
      <c r="A19" s="99" t="s">
        <v>218</v>
      </c>
      <c r="B19" s="94"/>
      <c r="C19" s="94"/>
      <c r="D19" s="99"/>
      <c r="E19" s="99"/>
      <c r="F19" s="99" t="s">
        <v>219</v>
      </c>
      <c r="G19" s="100"/>
      <c r="H19" s="101"/>
      <c r="I19" s="101"/>
      <c r="J19" s="85"/>
      <c r="K19" s="223" t="s">
        <v>275</v>
      </c>
      <c r="L19" s="224"/>
      <c r="M19" s="224"/>
    </row>
    <row r="20" spans="1:257" ht="14.5" thickBot="1" x14ac:dyDescent="0.35">
      <c r="A20" s="179" t="s">
        <v>6</v>
      </c>
      <c r="B20" s="185"/>
      <c r="C20" s="185"/>
      <c r="D20" s="79">
        <f>SUM('Ausgaben &amp; Einnahmen '!K6)</f>
        <v>0</v>
      </c>
      <c r="E20" s="102"/>
      <c r="F20" s="179" t="s">
        <v>5</v>
      </c>
      <c r="G20" s="185"/>
      <c r="H20" s="185"/>
      <c r="I20" s="79">
        <f>'Ausgaben &amp; Einnahmen '!D6</f>
        <v>0</v>
      </c>
      <c r="J20" s="85"/>
      <c r="K20" s="223" t="s">
        <v>276</v>
      </c>
      <c r="L20" s="224"/>
      <c r="M20" s="224"/>
    </row>
    <row r="21" spans="1:257" ht="17.25" customHeight="1" thickBot="1" x14ac:dyDescent="0.35">
      <c r="A21" s="178" t="s">
        <v>204</v>
      </c>
      <c r="B21" s="184"/>
      <c r="C21" s="184"/>
      <c r="D21" s="80">
        <f>SUM('Ausgaben &amp; Einnahmen '!K7)</f>
        <v>0</v>
      </c>
      <c r="E21" s="103"/>
      <c r="F21" s="186" t="s">
        <v>203</v>
      </c>
      <c r="G21" s="187"/>
      <c r="H21" s="187"/>
      <c r="I21" s="80">
        <f>'Ausgaben &amp; Einnahmen '!D7</f>
        <v>0</v>
      </c>
      <c r="J21" s="85"/>
      <c r="N21"/>
    </row>
    <row r="22" spans="1:257" ht="17.25" customHeight="1" thickBot="1" x14ac:dyDescent="0.35">
      <c r="A22" s="178" t="s">
        <v>205</v>
      </c>
      <c r="B22" s="184"/>
      <c r="C22" s="184"/>
      <c r="D22" s="80">
        <f>SUM('Ausgaben &amp; Einnahmen '!K8)</f>
        <v>0</v>
      </c>
      <c r="E22" s="104"/>
      <c r="F22" s="178" t="s">
        <v>12</v>
      </c>
      <c r="G22" s="184"/>
      <c r="H22" s="184"/>
      <c r="I22" s="80">
        <f>'Ausgaben &amp; Einnahmen '!D8</f>
        <v>0</v>
      </c>
      <c r="J22" s="90" t="s">
        <v>255</v>
      </c>
      <c r="K22" s="225" t="s">
        <v>274</v>
      </c>
      <c r="L22" s="224"/>
      <c r="M22" s="224"/>
    </row>
    <row r="23" spans="1:257" ht="17.25" customHeight="1" thickBot="1" x14ac:dyDescent="0.35">
      <c r="A23" s="178" t="s">
        <v>4</v>
      </c>
      <c r="B23" s="184"/>
      <c r="C23" s="184"/>
      <c r="D23" s="80">
        <f>SUM('Ausgaben &amp; Einnahmen '!K9)</f>
        <v>0</v>
      </c>
      <c r="E23" s="102"/>
      <c r="F23" s="178" t="s">
        <v>13</v>
      </c>
      <c r="G23" s="184"/>
      <c r="H23" s="184"/>
      <c r="I23" s="80">
        <f>'Ausgaben &amp; Einnahmen '!D9</f>
        <v>0</v>
      </c>
      <c r="J23" s="85"/>
      <c r="K23" s="225"/>
      <c r="L23" s="224"/>
      <c r="M23" s="224"/>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row>
    <row r="24" spans="1:257" ht="14.5" thickBot="1" x14ac:dyDescent="0.35">
      <c r="A24" s="215" t="s">
        <v>208</v>
      </c>
      <c r="B24" s="216"/>
      <c r="C24" s="217">
        <f>SUM('Ausgaben &amp; Einnahmen '!K4)</f>
        <v>0</v>
      </c>
      <c r="D24" s="218"/>
      <c r="E24" s="119"/>
      <c r="F24" s="215" t="s">
        <v>209</v>
      </c>
      <c r="G24" s="216"/>
      <c r="H24" s="217">
        <f>I20+I21+I23+I22</f>
        <v>0</v>
      </c>
      <c r="I24" s="218"/>
      <c r="J24" s="85"/>
      <c r="K24" s="225"/>
      <c r="L24" s="224"/>
      <c r="M24" s="224"/>
    </row>
    <row r="25" spans="1:257" ht="14.5" thickBot="1" x14ac:dyDescent="0.35">
      <c r="A25" s="219" t="s">
        <v>210</v>
      </c>
      <c r="B25" s="219"/>
      <c r="C25" s="219"/>
      <c r="D25" s="220"/>
      <c r="E25" s="221"/>
      <c r="F25" s="221"/>
      <c r="G25" s="221"/>
      <c r="H25" s="221"/>
      <c r="I25" s="221"/>
      <c r="J25" s="85"/>
      <c r="K25" s="225"/>
      <c r="L25" s="224"/>
      <c r="M25" s="224"/>
    </row>
    <row r="26" spans="1:257" ht="15.75" customHeight="1" thickTop="1" thickBot="1" x14ac:dyDescent="0.35">
      <c r="A26" s="198" t="s">
        <v>222</v>
      </c>
      <c r="B26" s="198"/>
      <c r="C26" s="199"/>
      <c r="D26" s="199"/>
      <c r="E26" s="199"/>
      <c r="F26" s="199"/>
      <c r="G26" s="199"/>
      <c r="H26" s="196">
        <f>H24-C24</f>
        <v>0</v>
      </c>
      <c r="I26" s="197"/>
      <c r="J26" s="85"/>
      <c r="K26" s="223" t="s">
        <v>277</v>
      </c>
      <c r="L26" s="224"/>
      <c r="M26" s="224"/>
    </row>
    <row r="27" spans="1:257" ht="26.25" customHeight="1" thickTop="1" x14ac:dyDescent="0.3">
      <c r="A27" s="99" t="s">
        <v>220</v>
      </c>
      <c r="C27" s="105"/>
      <c r="D27" s="105"/>
      <c r="J27" s="85"/>
      <c r="K27" s="226"/>
      <c r="L27" s="167"/>
      <c r="M27" s="167"/>
    </row>
    <row r="28" spans="1:257" ht="14.25" customHeight="1" x14ac:dyDescent="0.3">
      <c r="A28" s="103" t="s">
        <v>214</v>
      </c>
      <c r="B28" s="103"/>
      <c r="C28" s="103"/>
      <c r="D28" s="103"/>
      <c r="E28" s="103"/>
      <c r="F28" s="103"/>
      <c r="G28" s="103"/>
      <c r="H28" s="103"/>
      <c r="I28" s="103"/>
      <c r="J28" s="85"/>
      <c r="K28" s="225" t="s">
        <v>309</v>
      </c>
      <c r="L28" s="224"/>
      <c r="M28" s="224"/>
    </row>
    <row r="29" spans="1:257" ht="14.5" thickBot="1" x14ac:dyDescent="0.35">
      <c r="A29" s="200" t="s">
        <v>211</v>
      </c>
      <c r="B29" s="200"/>
      <c r="C29" s="181"/>
      <c r="D29" s="182"/>
      <c r="E29" s="182"/>
      <c r="F29" s="182"/>
      <c r="G29" s="182"/>
      <c r="H29" s="182"/>
      <c r="I29" s="182"/>
      <c r="J29" s="85"/>
      <c r="K29" s="225"/>
      <c r="L29" s="224"/>
      <c r="M29" s="224"/>
    </row>
    <row r="30" spans="1:257" customFormat="1" ht="14.5" thickBot="1" x14ac:dyDescent="0.3">
      <c r="A30" s="170" t="s">
        <v>2</v>
      </c>
      <c r="B30" s="170"/>
      <c r="C30" s="176"/>
      <c r="D30" s="177"/>
      <c r="E30" s="177"/>
      <c r="F30" s="177"/>
      <c r="G30" s="96" t="s">
        <v>212</v>
      </c>
      <c r="H30" s="176"/>
      <c r="I30" s="177"/>
      <c r="J30" s="85"/>
      <c r="K30" s="225"/>
      <c r="L30" s="224"/>
      <c r="M30" s="224"/>
    </row>
    <row r="31" spans="1:257" customFormat="1" ht="14.25" customHeight="1" x14ac:dyDescent="0.25">
      <c r="J31" s="85"/>
      <c r="K31" s="224"/>
      <c r="L31" s="224"/>
      <c r="M31" s="224"/>
    </row>
    <row r="32" spans="1:257" customFormat="1" ht="102" customHeight="1" x14ac:dyDescent="0.25">
      <c r="A32" s="206" t="s">
        <v>213</v>
      </c>
      <c r="B32" s="206"/>
      <c r="C32" s="206"/>
      <c r="D32" s="206"/>
      <c r="E32" s="206"/>
      <c r="F32" s="206"/>
      <c r="G32" s="206"/>
      <c r="H32" s="206"/>
      <c r="I32" s="206"/>
      <c r="J32" s="85"/>
      <c r="K32" s="224"/>
      <c r="L32" s="224"/>
      <c r="M32" s="224"/>
    </row>
    <row r="33" spans="1:13" ht="26.25" customHeight="1" x14ac:dyDescent="0.3">
      <c r="A33" s="203" t="s">
        <v>308</v>
      </c>
      <c r="B33" s="167"/>
      <c r="C33" s="167"/>
      <c r="D33" s="167"/>
      <c r="E33" s="167"/>
      <c r="F33" s="167"/>
      <c r="G33" s="167"/>
      <c r="H33" s="167"/>
      <c r="I33" s="167"/>
      <c r="J33" s="85"/>
      <c r="K33" s="224"/>
      <c r="L33" s="224"/>
      <c r="M33" s="224"/>
    </row>
    <row r="34" spans="1:13" customFormat="1" ht="14.5" thickBot="1" x14ac:dyDescent="0.3">
      <c r="A34" s="192" t="s">
        <v>261</v>
      </c>
      <c r="B34" s="192"/>
      <c r="C34" s="192"/>
      <c r="D34" s="120"/>
      <c r="E34" s="107"/>
      <c r="F34" s="106" t="s">
        <v>264</v>
      </c>
      <c r="G34" s="106"/>
      <c r="H34" s="108"/>
      <c r="I34" s="120"/>
      <c r="J34" s="85"/>
      <c r="K34" s="224"/>
      <c r="L34" s="224"/>
      <c r="M34" s="224"/>
    </row>
    <row r="35" spans="1:13" customFormat="1" ht="14.5" thickBot="1" x14ac:dyDescent="0.3">
      <c r="A35" s="192" t="s">
        <v>262</v>
      </c>
      <c r="B35" s="192"/>
      <c r="C35" s="192"/>
      <c r="D35" s="120"/>
      <c r="F35" s="109" t="s">
        <v>265</v>
      </c>
      <c r="G35" s="109"/>
      <c r="H35" s="109"/>
      <c r="I35" s="120"/>
      <c r="J35" s="90" t="s">
        <v>255</v>
      </c>
      <c r="K35" s="224"/>
      <c r="L35" s="224"/>
      <c r="M35" s="224"/>
    </row>
    <row r="36" spans="1:13" customFormat="1" ht="14.5" thickBot="1" x14ac:dyDescent="0.3">
      <c r="A36" s="192" t="s">
        <v>263</v>
      </c>
      <c r="B36" s="192"/>
      <c r="C36" s="192"/>
      <c r="D36" s="120"/>
      <c r="J36" s="85"/>
      <c r="L36" s="110"/>
    </row>
    <row r="37" spans="1:13" ht="16.5" customHeight="1" thickBot="1" x14ac:dyDescent="0.35">
      <c r="A37" s="204"/>
      <c r="B37" s="205"/>
      <c r="C37" s="205"/>
      <c r="D37" s="205"/>
      <c r="E37" s="205"/>
      <c r="F37" s="205"/>
      <c r="G37" s="205"/>
      <c r="H37" s="205"/>
      <c r="I37" s="205"/>
      <c r="J37" s="85"/>
      <c r="K37" s="225" t="s">
        <v>310</v>
      </c>
      <c r="L37" s="224"/>
      <c r="M37" s="224"/>
    </row>
    <row r="38" spans="1:13" customFormat="1" ht="18.75" customHeight="1" thickTop="1" thickBot="1" x14ac:dyDescent="0.35">
      <c r="A38" s="201" t="s">
        <v>221</v>
      </c>
      <c r="B38" s="202"/>
      <c r="C38" s="202"/>
      <c r="D38" s="202"/>
      <c r="E38" s="111"/>
      <c r="F38" s="202" t="s">
        <v>313</v>
      </c>
      <c r="G38" s="202"/>
      <c r="H38" s="202"/>
      <c r="I38" s="82" t="s">
        <v>251</v>
      </c>
      <c r="J38" s="85"/>
      <c r="K38" s="225"/>
      <c r="L38" s="224"/>
      <c r="M38" s="224"/>
    </row>
    <row r="39" spans="1:13" ht="14.5" thickBot="1" x14ac:dyDescent="0.35">
      <c r="A39" s="112" t="s">
        <v>100</v>
      </c>
      <c r="B39" s="113"/>
      <c r="C39" s="109"/>
      <c r="D39" s="81"/>
      <c r="E39"/>
      <c r="F39" s="109" t="s">
        <v>129</v>
      </c>
      <c r="G39" s="113"/>
      <c r="H39" s="114"/>
      <c r="I39" s="83"/>
      <c r="J39" s="85"/>
      <c r="K39" s="225"/>
      <c r="L39" s="224"/>
      <c r="M39" s="224"/>
    </row>
    <row r="40" spans="1:13" ht="18.75" customHeight="1" thickTop="1" thickBot="1" x14ac:dyDescent="0.35">
      <c r="A40" s="212" t="s">
        <v>215</v>
      </c>
      <c r="B40" s="213"/>
      <c r="C40" s="213"/>
      <c r="D40" s="213"/>
      <c r="E40" s="213"/>
      <c r="F40" s="213"/>
      <c r="G40" s="214"/>
      <c r="H40" s="210"/>
      <c r="I40" s="211"/>
      <c r="J40" s="85"/>
      <c r="K40" s="115" t="s">
        <v>283</v>
      </c>
      <c r="L40" s="116" t="s">
        <v>311</v>
      </c>
      <c r="M40" s="116" t="s">
        <v>282</v>
      </c>
    </row>
    <row r="41" spans="1:13" ht="24" customHeight="1" thickBot="1" x14ac:dyDescent="0.35">
      <c r="A41" s="188" t="s">
        <v>14</v>
      </c>
      <c r="B41" s="189"/>
      <c r="C41" s="189"/>
      <c r="D41" s="189"/>
      <c r="E41" s="189"/>
      <c r="F41" s="189"/>
      <c r="G41" s="189"/>
      <c r="H41" s="192"/>
      <c r="I41" s="193"/>
      <c r="J41" s="85"/>
      <c r="K41" s="227" t="s">
        <v>284</v>
      </c>
      <c r="L41" s="227"/>
      <c r="M41" s="227"/>
    </row>
    <row r="42" spans="1:13" ht="28.5" customHeight="1" thickBot="1" x14ac:dyDescent="0.35">
      <c r="A42" s="190" t="s">
        <v>15</v>
      </c>
      <c r="B42" s="191"/>
      <c r="C42" s="194"/>
      <c r="D42" s="194"/>
      <c r="E42" s="194"/>
      <c r="F42" s="194"/>
      <c r="G42" s="194"/>
      <c r="H42" s="194"/>
      <c r="I42" s="195"/>
      <c r="J42" s="85"/>
      <c r="K42" s="227"/>
      <c r="L42" s="227"/>
      <c r="M42" s="227"/>
    </row>
    <row r="43" spans="1:13" ht="14.5" thickTop="1" x14ac:dyDescent="0.3">
      <c r="D43"/>
      <c r="E43"/>
      <c r="F43"/>
      <c r="G43"/>
      <c r="H43"/>
      <c r="I43"/>
      <c r="J43" s="85"/>
    </row>
    <row r="44" spans="1:13" ht="15" customHeight="1" x14ac:dyDescent="0.3">
      <c r="J44" s="85"/>
    </row>
    <row r="45" spans="1:13" ht="15" customHeight="1" x14ac:dyDescent="0.3">
      <c r="J45" s="85"/>
    </row>
    <row r="46" spans="1:13" ht="15" customHeight="1" x14ac:dyDescent="0.3">
      <c r="J46" s="85"/>
    </row>
    <row r="47" spans="1:13" x14ac:dyDescent="0.3">
      <c r="J47" s="85"/>
    </row>
    <row r="48" spans="1:13" x14ac:dyDescent="0.3">
      <c r="J48" s="85"/>
    </row>
    <row r="49" spans="1:10" x14ac:dyDescent="0.3">
      <c r="J49" s="85"/>
    </row>
    <row r="50" spans="1:10" x14ac:dyDescent="0.3">
      <c r="J50" s="85"/>
    </row>
    <row r="51" spans="1:10" x14ac:dyDescent="0.3">
      <c r="J51" s="85"/>
    </row>
    <row r="52" spans="1:10" x14ac:dyDescent="0.3">
      <c r="J52" s="85"/>
    </row>
    <row r="53" spans="1:10" x14ac:dyDescent="0.3">
      <c r="J53" s="85"/>
    </row>
    <row r="54" spans="1:10" x14ac:dyDescent="0.3">
      <c r="J54" s="85"/>
    </row>
    <row r="55" spans="1:10" x14ac:dyDescent="0.3">
      <c r="J55" s="85"/>
    </row>
    <row r="56" spans="1:10" x14ac:dyDescent="0.3">
      <c r="J56" s="85"/>
    </row>
    <row r="57" spans="1:10" x14ac:dyDescent="0.3">
      <c r="J57" s="85"/>
    </row>
    <row r="58" spans="1:10" x14ac:dyDescent="0.3">
      <c r="J58" s="85"/>
    </row>
    <row r="59" spans="1:10" x14ac:dyDescent="0.3">
      <c r="J59" s="85"/>
    </row>
    <row r="60" spans="1:10" x14ac:dyDescent="0.3">
      <c r="A60" s="117"/>
      <c r="C60"/>
      <c r="J60" s="85"/>
    </row>
    <row r="61" spans="1:10" x14ac:dyDescent="0.3">
      <c r="A61" s="118"/>
      <c r="J61" s="85"/>
    </row>
    <row r="62" spans="1:10" x14ac:dyDescent="0.3">
      <c r="A62" s="118"/>
      <c r="J62" s="85"/>
    </row>
    <row r="63" spans="1:10" x14ac:dyDescent="0.3">
      <c r="A63" s="118"/>
      <c r="J63" s="85"/>
    </row>
    <row r="64" spans="1:10" x14ac:dyDescent="0.3">
      <c r="A64" s="118"/>
      <c r="J64" s="85"/>
    </row>
    <row r="65" spans="8:10" x14ac:dyDescent="0.3">
      <c r="H65" s="85"/>
      <c r="J65" s="85"/>
    </row>
    <row r="66" spans="8:10" x14ac:dyDescent="0.3">
      <c r="J66" s="85"/>
    </row>
    <row r="67" spans="8:10" x14ac:dyDescent="0.3">
      <c r="J67" s="85"/>
    </row>
    <row r="68" spans="8:10" x14ac:dyDescent="0.3">
      <c r="J68" s="85"/>
    </row>
    <row r="69" spans="8:10" x14ac:dyDescent="0.3">
      <c r="J69" s="85"/>
    </row>
    <row r="70" spans="8:10" x14ac:dyDescent="0.3">
      <c r="J70" s="85"/>
    </row>
    <row r="71" spans="8:10" x14ac:dyDescent="0.3">
      <c r="J71" s="85"/>
    </row>
    <row r="72" spans="8:10" x14ac:dyDescent="0.3">
      <c r="J72" s="85"/>
    </row>
    <row r="73" spans="8:10" x14ac:dyDescent="0.3">
      <c r="J73" s="85"/>
    </row>
    <row r="74" spans="8:10" x14ac:dyDescent="0.3">
      <c r="J74" s="85"/>
    </row>
    <row r="75" spans="8:10" x14ac:dyDescent="0.3">
      <c r="J75" s="85"/>
    </row>
    <row r="76" spans="8:10" x14ac:dyDescent="0.3">
      <c r="J76" s="85"/>
    </row>
    <row r="77" spans="8:10" x14ac:dyDescent="0.3">
      <c r="J77" s="85"/>
    </row>
    <row r="78" spans="8:10" x14ac:dyDescent="0.3">
      <c r="J78" s="85"/>
    </row>
    <row r="79" spans="8:10" x14ac:dyDescent="0.3">
      <c r="J79" s="85"/>
    </row>
    <row r="80" spans="8:10" x14ac:dyDescent="0.3">
      <c r="J80" s="85"/>
    </row>
    <row r="81" spans="10:10" x14ac:dyDescent="0.3">
      <c r="J81" s="85"/>
    </row>
    <row r="82" spans="10:10" x14ac:dyDescent="0.3">
      <c r="J82" s="85"/>
    </row>
    <row r="83" spans="10:10" x14ac:dyDescent="0.3">
      <c r="J83" s="85"/>
    </row>
    <row r="84" spans="10:10" x14ac:dyDescent="0.3">
      <c r="J84" s="85"/>
    </row>
    <row r="85" spans="10:10" x14ac:dyDescent="0.3">
      <c r="J85" s="85"/>
    </row>
  </sheetData>
  <sheetProtection algorithmName="SHA-512" hashValue="oe+dFDMbNJFb4rWiMl/KRt+3z4cAQLKLi4HlTsV9KSLVD5DswAT+LbO8wTsMn1MsOerqoIp4AiE7SLqbqG6BEQ==" saltValue="WmrPsmIyYQ2DUE3QCWZlZQ==" spinCount="100000" sheet="1" objects="1" scenarios="1"/>
  <mergeCells count="82">
    <mergeCell ref="K37:M39"/>
    <mergeCell ref="K41:M42"/>
    <mergeCell ref="K28:M35"/>
    <mergeCell ref="A3:B4"/>
    <mergeCell ref="K2:K3"/>
    <mergeCell ref="K8:M8"/>
    <mergeCell ref="L2:L3"/>
    <mergeCell ref="M2:M3"/>
    <mergeCell ref="K5:M7"/>
    <mergeCell ref="A34:C34"/>
    <mergeCell ref="A35:C35"/>
    <mergeCell ref="A36:C36"/>
    <mergeCell ref="K12:M14"/>
    <mergeCell ref="K17:M18"/>
    <mergeCell ref="K15:M15"/>
    <mergeCell ref="K19:M19"/>
    <mergeCell ref="K20:M20"/>
    <mergeCell ref="K22:M24"/>
    <mergeCell ref="K25:M25"/>
    <mergeCell ref="K26:M26"/>
    <mergeCell ref="K27:M27"/>
    <mergeCell ref="A1:I1"/>
    <mergeCell ref="D9:G9"/>
    <mergeCell ref="A8:B8"/>
    <mergeCell ref="H40:I40"/>
    <mergeCell ref="A40:G40"/>
    <mergeCell ref="A24:B24"/>
    <mergeCell ref="C24:D24"/>
    <mergeCell ref="F24:G24"/>
    <mergeCell ref="H24:I24"/>
    <mergeCell ref="A25:C25"/>
    <mergeCell ref="D25:I25"/>
    <mergeCell ref="A18:C18"/>
    <mergeCell ref="F18:H18"/>
    <mergeCell ref="A20:C20"/>
    <mergeCell ref="A21:C21"/>
    <mergeCell ref="A22:C22"/>
    <mergeCell ref="A41:B41"/>
    <mergeCell ref="A42:B42"/>
    <mergeCell ref="C41:I41"/>
    <mergeCell ref="C42:I42"/>
    <mergeCell ref="H26:I26"/>
    <mergeCell ref="A26:G26"/>
    <mergeCell ref="A29:B29"/>
    <mergeCell ref="C29:I29"/>
    <mergeCell ref="A30:B30"/>
    <mergeCell ref="C30:F30"/>
    <mergeCell ref="A38:D38"/>
    <mergeCell ref="F38:H38"/>
    <mergeCell ref="A33:I33"/>
    <mergeCell ref="A37:I37"/>
    <mergeCell ref="A32:I32"/>
    <mergeCell ref="H30:I30"/>
    <mergeCell ref="A23:C23"/>
    <mergeCell ref="F20:H20"/>
    <mergeCell ref="F21:H21"/>
    <mergeCell ref="F22:H22"/>
    <mergeCell ref="F23:H23"/>
    <mergeCell ref="A5:C5"/>
    <mergeCell ref="A6:C6"/>
    <mergeCell ref="A7:C7"/>
    <mergeCell ref="A10:C10"/>
    <mergeCell ref="E15:F15"/>
    <mergeCell ref="D5:I5"/>
    <mergeCell ref="D6:I6"/>
    <mergeCell ref="D7:I7"/>
    <mergeCell ref="D8:I8"/>
    <mergeCell ref="A9:C9"/>
    <mergeCell ref="D13:I13"/>
    <mergeCell ref="A14:C14"/>
    <mergeCell ref="D14:I14"/>
    <mergeCell ref="H17:I17"/>
    <mergeCell ref="A17:B17"/>
    <mergeCell ref="D17:F17"/>
    <mergeCell ref="D10:I10"/>
    <mergeCell ref="D11:I11"/>
    <mergeCell ref="A11:C11"/>
    <mergeCell ref="A13:C13"/>
    <mergeCell ref="A15:B15"/>
    <mergeCell ref="A16:B16"/>
    <mergeCell ref="D16:F16"/>
    <mergeCell ref="H16:I16"/>
  </mergeCells>
  <dataValidations count="6">
    <dataValidation type="decimal" allowBlank="1" showErrorMessage="1" errorTitle="Betrag" error="Bitte geben Sie einen gültigen Zahlenwert ohne Euro-Zeichen ein!" sqref="D20" xr:uid="{BA455044-71AD-4C1C-B587-402643076010}">
      <formula1>0</formula1>
      <formula2>1000000000</formula2>
    </dataValidation>
    <dataValidation type="time" allowBlank="1" showInputMessage="1" showErrorMessage="1" errorTitle="Uhrzeitfeld" error="Bitte geben Sie eine gültige Uhrzeit in der Form &quot;Stunden:Minuten&quot; (HH:MM) ein!" promptTitle="Uhrzeit: Ende der Maßnahme" prompt="Bitte geben Sie die Uhrzeit (HH:MM) ein, zu der die Maßnahme beendet wurde." sqref="H17" xr:uid="{FC406856-DBD5-4052-BA19-D834CFE0CCAF}">
      <formula1>0</formula1>
      <formula2>0.999305555555556</formula2>
    </dataValidation>
    <dataValidation type="time" allowBlank="1" showInputMessage="1" showErrorMessage="1" errorTitle="Uhrzeitfeld" error="Bitte geben Sie eine gültige Uhrzeit in der Form &quot;Stunden:Minuten&quot; (HH:MM) ein!" promptTitle="Uhrzeit: Beginn der Maßnahme" prompt="Bitte geben Sie die Uhrzeit (HH:MM) ein, zu der die Maßnahme begonnen hat." sqref="H16" xr:uid="{3C20E5C0-D5EE-4965-8260-F351DEB258AE}">
      <formula1>0</formula1>
      <formula2>0.999305555555556</formula2>
    </dataValidation>
    <dataValidation type="date" allowBlank="1" showInputMessage="1" showErrorMessage="1" errorTitle="Datumsfeld" error="Bitte geben Sie ein gültiges Datum ein!" promptTitle="Datum: Beginn der Maßnahme" prompt="Bitte geben Sie ein gültiges Datum ein!" sqref="D16" xr:uid="{0D333F15-9EFA-4CF6-8046-FC2A2A61394A}">
      <formula1>29221</formula1>
      <formula2>401769</formula2>
    </dataValidation>
    <dataValidation type="date" allowBlank="1" showInputMessage="1" showErrorMessage="1" errorTitle="Datumsfeld" error="Bitte geben Sie ein gültiges Datum ein!" promptTitle="Datum: Ende der Maßnahme" prompt="Bitte geben Sie ein gültiges Datum ein!" sqref="D17:E17" xr:uid="{66046718-4C4D-4D57-B5FF-79AC5ECE1D0B}">
      <formula1>29221</formula1>
      <formula2>401769</formula2>
    </dataValidation>
    <dataValidation type="list" allowBlank="1" showInputMessage="1" showErrorMessage="1" sqref="D34:D36 I34:I35" xr:uid="{7849ED0B-8692-4088-99AC-5E4BD57CCBA9}">
      <formula1>$N$17:$N$18</formula1>
    </dataValidation>
  </dataValidations>
  <hyperlinks>
    <hyperlink ref="K8" location="Verbände!A1" display="Siehe Reiter &quot;Verbände&quot;" xr:uid="{280EC126-8B12-4A49-B056-4CB24D557A2F}"/>
    <hyperlink ref="K19" location="Teilnehmer!A1" display="…Reiter &quot;Teilnehmer:innen&quot;" xr:uid="{7155D6CC-7F5D-42B4-BFF7-86CACF518B96}"/>
    <hyperlink ref="K20" location="Verantwortliche!A1" display="…Reiter &quot;Verantwortliche&quot;" xr:uid="{EAE81122-3A52-46BC-B29A-2DD566FAEA39}"/>
    <hyperlink ref="K26" location="'Ausgaben &amp; Einnahmen '!A1" display="Eingabe im Reiter &quot;Ausgaben &amp; Einnahmen&quot;" xr:uid="{F067F6A0-3CD6-48E4-989B-9F45C5FE6938}"/>
    <hyperlink ref="L40" r:id="rId1" xr:uid="{536C8C8C-3DEF-4CE0-B5F9-BAC861443BFE}"/>
    <hyperlink ref="M40" r:id="rId2" xr:uid="{719E7984-96AE-4E99-A91C-D1C7AB3AB0E1}"/>
    <hyperlink ref="K15:M15" location="Themenschlüssel!A1" display=" Siehe Reiter &quot;Themenschlüssel&quot;" xr:uid="{767CBE82-C032-4A7E-BBDA-0903DE809F32}"/>
  </hyperlinks>
  <pageMargins left="0.98425196850393704" right="0.39370078740157483" top="0.39370078740157483" bottom="0.59055118110236227" header="0" footer="0"/>
  <pageSetup paperSize="9" scale="94" firstPageNumber="0" orientation="portrait" r:id="rId3"/>
  <headerFooter alignWithMargins="0"/>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81643306-6A65-469A-9B96-1E65B58EF5E1}">
          <x14:formula1>
            <xm:f>Verbände!$A$7:$A$51</xm:f>
          </x14:formula1>
          <xm:sqref>C5:I5</xm:sqref>
        </x14:dataValidation>
        <x14:dataValidation type="list" allowBlank="1" showInputMessage="1" showErrorMessage="1" xr:uid="{F20BA6A4-5397-4365-8471-134440A5649F}">
          <x14:formula1>
            <xm:f>Themenschlüssel!$C$3:$C$19</xm:f>
          </x14:formula1>
          <xm:sqref>D15 G15 I15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60BE9-3AD5-4F25-ADD4-261D2D084DD7}">
  <sheetPr>
    <tabColor theme="3" tint="0.59999389629810485"/>
  </sheetPr>
  <dimension ref="A1:Q66"/>
  <sheetViews>
    <sheetView showGridLines="0" zoomScaleNormal="100" zoomScaleSheetLayoutView="100" workbookViewId="0">
      <selection activeCell="R22" sqref="R22"/>
    </sheetView>
  </sheetViews>
  <sheetFormatPr baseColWidth="10" defaultColWidth="11.26953125" defaultRowHeight="15.5" x14ac:dyDescent="0.35"/>
  <cols>
    <col min="1" max="1" width="3.7265625" style="2" customWidth="1"/>
    <col min="2" max="2" width="28.7265625" style="2" customWidth="1"/>
    <col min="3" max="5" width="2.7265625" style="2" customWidth="1"/>
    <col min="6" max="6" width="37.81640625" style="2" customWidth="1"/>
    <col min="7" max="7" width="3.26953125" style="2" customWidth="1"/>
    <col min="8" max="8" width="4.1796875" style="2" customWidth="1"/>
    <col min="9" max="9" width="4" style="2" customWidth="1"/>
    <col min="10" max="10" width="1.81640625" style="2" customWidth="1"/>
    <col min="11" max="11" width="4.81640625" style="2" customWidth="1"/>
    <col min="12" max="15" width="11.26953125" style="2" hidden="1" customWidth="1"/>
    <col min="16" max="16384" width="11.26953125" style="2"/>
  </cols>
  <sheetData>
    <row r="1" spans="1:16" ht="18" x14ac:dyDescent="0.4">
      <c r="A1" s="1" t="s">
        <v>127</v>
      </c>
    </row>
    <row r="2" spans="1:16" ht="52.5" customHeight="1" x14ac:dyDescent="0.35">
      <c r="P2" s="154" t="s">
        <v>256</v>
      </c>
    </row>
    <row r="3" spans="1:16" s="3" customFormat="1" ht="14.5" x14ac:dyDescent="0.35">
      <c r="B3" s="237" t="s">
        <v>16</v>
      </c>
      <c r="C3" s="238"/>
      <c r="D3" s="239" t="str">
        <f>IF(L3=0,"(automatisch von Reiter 'Antrag')",L3)&amp;IF(N3=0,""," / "&amp;N3)</f>
        <v>(automatisch von Reiter 'Antrag')</v>
      </c>
      <c r="E3" s="240"/>
      <c r="F3" s="240"/>
      <c r="G3" s="240"/>
      <c r="H3" s="240"/>
      <c r="I3" s="240"/>
      <c r="J3" s="240"/>
      <c r="L3" s="3">
        <f>IF('Antrag Freizeitzuschuss'!$D$5=0,0,VLOOKUP('Antrag Freizeitzuschuss'!$D$5,Verbände!$A$7:$B$51,2,FALSE))</f>
        <v>0</v>
      </c>
      <c r="N3" s="3">
        <f>'Antrag Freizeitzuschuss'!D6</f>
        <v>0</v>
      </c>
    </row>
    <row r="4" spans="1:16" s="3" customFormat="1" ht="8.25" customHeight="1" x14ac:dyDescent="0.3">
      <c r="B4" s="4"/>
    </row>
    <row r="5" spans="1:16" s="3" customFormat="1" ht="14.5" x14ac:dyDescent="0.35">
      <c r="B5" s="237" t="s">
        <v>122</v>
      </c>
      <c r="C5" s="238"/>
      <c r="D5" s="239" t="str">
        <f>IF(L5=0,"(automatisch von Reiter 'Antrag')",L5)</f>
        <v>(automatisch von Reiter 'Antrag')</v>
      </c>
      <c r="E5" s="240"/>
      <c r="F5" s="240"/>
      <c r="G5" s="240"/>
      <c r="H5" s="240"/>
      <c r="I5" s="240"/>
      <c r="J5" s="240"/>
      <c r="L5" s="3">
        <f>'Antrag Freizeitzuschuss'!D13</f>
        <v>0</v>
      </c>
    </row>
    <row r="6" spans="1:16" s="3" customFormat="1" ht="8.25" customHeight="1" x14ac:dyDescent="0.3">
      <c r="B6" s="4"/>
    </row>
    <row r="7" spans="1:16" s="3" customFormat="1" ht="14.5" x14ac:dyDescent="0.35">
      <c r="B7" s="237" t="s">
        <v>93</v>
      </c>
      <c r="C7" s="238"/>
      <c r="D7" s="239" t="str">
        <f>IF(L7=0,"(automatisch von Reiter 'Antrag')",L7)</f>
        <v>(automatisch von Reiter 'Antrag')</v>
      </c>
      <c r="E7" s="240"/>
      <c r="F7" s="240"/>
      <c r="G7" s="240"/>
      <c r="H7" s="240"/>
      <c r="I7" s="240"/>
      <c r="J7" s="240"/>
      <c r="L7" s="3">
        <f>'Antrag Freizeitzuschuss'!D14</f>
        <v>0</v>
      </c>
    </row>
    <row r="8" spans="1:16" s="3" customFormat="1" ht="8.25" customHeight="1" x14ac:dyDescent="0.3">
      <c r="B8" s="4"/>
    </row>
    <row r="9" spans="1:16" s="3" customFormat="1" ht="14.5" x14ac:dyDescent="0.35">
      <c r="B9" s="237" t="s">
        <v>98</v>
      </c>
      <c r="C9" s="238"/>
      <c r="D9" s="239" t="str">
        <f>IF(L9=0,"(automatisch von Reiter 'Antrag')",TEXT(L9,"TT.MM.JJJJ")&amp;IF(N9=0,""," - "&amp;TEXT(N9,"TT.MM.JJJJ")))</f>
        <v>(automatisch von Reiter 'Antrag')</v>
      </c>
      <c r="E9" s="240"/>
      <c r="F9" s="240"/>
      <c r="G9" s="240"/>
      <c r="H9" s="240"/>
      <c r="I9" s="240"/>
      <c r="J9" s="240"/>
      <c r="L9" s="121">
        <f>'Antrag Freizeitzuschuss'!D16</f>
        <v>0</v>
      </c>
      <c r="N9" s="121">
        <f>'Antrag Freizeitzuschuss'!D17</f>
        <v>0</v>
      </c>
    </row>
    <row r="10" spans="1:16" s="3" customFormat="1" ht="8.25" customHeight="1" x14ac:dyDescent="0.3">
      <c r="B10" s="4"/>
    </row>
    <row r="11" spans="1:16" s="3" customFormat="1" ht="14.5" x14ac:dyDescent="0.35">
      <c r="B11" s="237" t="s">
        <v>17</v>
      </c>
      <c r="C11" s="238"/>
      <c r="D11" s="239" t="str">
        <f>IF(L11=0,"(automatisch von Reiter 'Antrag')",L11)&amp;IF(M11=0,"",", "&amp;M11)&amp;IF(N11=0,"",", "&amp;N11)</f>
        <v>(automatisch von Reiter 'Antrag')</v>
      </c>
      <c r="E11" s="240"/>
      <c r="F11" s="240"/>
      <c r="G11" s="240"/>
      <c r="H11" s="240"/>
      <c r="I11" s="240"/>
      <c r="J11" s="240"/>
      <c r="L11" s="3">
        <f>'Antrag Freizeitzuschuss'!D15</f>
        <v>0</v>
      </c>
      <c r="M11" s="3">
        <f>'Antrag Freizeitzuschuss'!G15</f>
        <v>0</v>
      </c>
      <c r="N11" s="3">
        <f>'Antrag Freizeitzuschuss'!I15</f>
        <v>0</v>
      </c>
    </row>
    <row r="12" spans="1:16" s="3" customFormat="1" ht="12" customHeight="1" x14ac:dyDescent="0.3"/>
    <row r="13" spans="1:16" s="3" customFormat="1" x14ac:dyDescent="0.35">
      <c r="A13" s="77" t="s">
        <v>124</v>
      </c>
    </row>
    <row r="14" spans="1:16" s="3" customFormat="1" ht="18.75" customHeight="1" x14ac:dyDescent="0.3">
      <c r="A14" s="71" t="s">
        <v>125</v>
      </c>
      <c r="B14" s="71"/>
      <c r="C14" s="71"/>
      <c r="D14" s="71"/>
      <c r="E14" s="71"/>
      <c r="F14" s="71"/>
      <c r="G14" s="71"/>
      <c r="H14" s="71"/>
      <c r="I14" s="71"/>
      <c r="J14" s="71"/>
      <c r="K14" s="71"/>
      <c r="L14" s="71"/>
      <c r="M14" s="71"/>
      <c r="N14" s="71"/>
      <c r="O14" s="71"/>
    </row>
    <row r="15" spans="1:16" s="3" customFormat="1" ht="10.15" customHeight="1" x14ac:dyDescent="0.3">
      <c r="A15" s="71"/>
      <c r="B15" s="71"/>
      <c r="C15" s="71"/>
      <c r="D15" s="71"/>
      <c r="E15" s="71"/>
      <c r="F15" s="71"/>
      <c r="G15" s="71"/>
      <c r="H15" s="71"/>
      <c r="I15" s="71"/>
      <c r="J15" s="71"/>
      <c r="K15" s="71"/>
      <c r="L15" s="71"/>
      <c r="M15" s="71"/>
      <c r="N15" s="71"/>
      <c r="O15" s="71"/>
    </row>
    <row r="16" spans="1:16" s="3" customFormat="1" ht="49.9" customHeight="1" thickBot="1" x14ac:dyDescent="0.35">
      <c r="A16" s="61" t="s">
        <v>18</v>
      </c>
      <c r="B16" s="62" t="s">
        <v>19</v>
      </c>
      <c r="C16" s="62" t="s">
        <v>20</v>
      </c>
      <c r="D16" s="62" t="s">
        <v>21</v>
      </c>
      <c r="E16" s="62" t="s">
        <v>22</v>
      </c>
      <c r="F16" s="62" t="s">
        <v>23</v>
      </c>
      <c r="G16" s="241" t="s">
        <v>24</v>
      </c>
      <c r="H16" s="242"/>
      <c r="I16" s="243" t="s">
        <v>123</v>
      </c>
      <c r="J16" s="244"/>
      <c r="K16" s="63" t="s">
        <v>97</v>
      </c>
    </row>
    <row r="17" spans="1:17" s="3" customFormat="1" ht="19.899999999999999" customHeight="1" thickTop="1" x14ac:dyDescent="0.3">
      <c r="A17" s="64">
        <v>1</v>
      </c>
      <c r="B17" s="65"/>
      <c r="C17" s="65"/>
      <c r="D17" s="65"/>
      <c r="E17" s="65"/>
      <c r="F17" s="65"/>
      <c r="G17" s="247"/>
      <c r="H17" s="248"/>
      <c r="I17" s="247"/>
      <c r="J17" s="248"/>
      <c r="K17" s="122"/>
      <c r="P17" s="251" t="s">
        <v>303</v>
      </c>
      <c r="Q17" s="205"/>
    </row>
    <row r="18" spans="1:17" s="3" customFormat="1" ht="19.899999999999999" customHeight="1" x14ac:dyDescent="0.3">
      <c r="A18" s="66">
        <v>2</v>
      </c>
      <c r="B18" s="67"/>
      <c r="C18" s="67"/>
      <c r="D18" s="67"/>
      <c r="E18" s="67"/>
      <c r="F18" s="67"/>
      <c r="G18" s="245"/>
      <c r="H18" s="246"/>
      <c r="I18" s="245"/>
      <c r="J18" s="246"/>
      <c r="K18" s="123"/>
      <c r="P18" s="205"/>
      <c r="Q18" s="205"/>
    </row>
    <row r="19" spans="1:17" s="3" customFormat="1" ht="19.899999999999999" customHeight="1" x14ac:dyDescent="0.3">
      <c r="A19" s="66">
        <v>3</v>
      </c>
      <c r="B19" s="67"/>
      <c r="C19" s="67"/>
      <c r="D19" s="67"/>
      <c r="E19" s="67"/>
      <c r="F19" s="67"/>
      <c r="G19" s="245"/>
      <c r="H19" s="246"/>
      <c r="I19" s="245"/>
      <c r="J19" s="246"/>
      <c r="K19" s="123"/>
      <c r="P19" s="205"/>
      <c r="Q19" s="205"/>
    </row>
    <row r="20" spans="1:17" s="3" customFormat="1" ht="19.899999999999999" customHeight="1" x14ac:dyDescent="0.3">
      <c r="A20" s="66">
        <v>4</v>
      </c>
      <c r="B20" s="67"/>
      <c r="C20" s="67"/>
      <c r="D20" s="67"/>
      <c r="E20" s="67"/>
      <c r="F20" s="67"/>
      <c r="G20" s="245"/>
      <c r="H20" s="246"/>
      <c r="I20" s="245"/>
      <c r="J20" s="246"/>
      <c r="K20" s="123"/>
    </row>
    <row r="21" spans="1:17" s="3" customFormat="1" ht="19.899999999999999" customHeight="1" x14ac:dyDescent="0.3">
      <c r="A21" s="66">
        <v>5</v>
      </c>
      <c r="B21" s="67"/>
      <c r="C21" s="67"/>
      <c r="D21" s="67"/>
      <c r="E21" s="67"/>
      <c r="F21" s="67"/>
      <c r="G21" s="245"/>
      <c r="H21" s="246"/>
      <c r="I21" s="245"/>
      <c r="J21" s="246"/>
      <c r="K21" s="123"/>
    </row>
    <row r="22" spans="1:17" s="3" customFormat="1" ht="19.899999999999999" customHeight="1" x14ac:dyDescent="0.3">
      <c r="A22" s="66">
        <v>6</v>
      </c>
      <c r="B22" s="67"/>
      <c r="C22" s="67"/>
      <c r="D22" s="67"/>
      <c r="E22" s="67"/>
      <c r="F22" s="67"/>
      <c r="G22" s="245"/>
      <c r="H22" s="246"/>
      <c r="I22" s="245"/>
      <c r="J22" s="246"/>
      <c r="K22" s="123"/>
    </row>
    <row r="23" spans="1:17" s="3" customFormat="1" ht="19.899999999999999" customHeight="1" x14ac:dyDescent="0.3">
      <c r="A23" s="66">
        <v>7</v>
      </c>
      <c r="B23" s="67"/>
      <c r="C23" s="67"/>
      <c r="D23" s="67"/>
      <c r="E23" s="67"/>
      <c r="F23" s="67"/>
      <c r="G23" s="245"/>
      <c r="H23" s="246"/>
      <c r="I23" s="245"/>
      <c r="J23" s="246"/>
      <c r="K23" s="123"/>
    </row>
    <row r="24" spans="1:17" s="3" customFormat="1" ht="19.899999999999999" customHeight="1" x14ac:dyDescent="0.3">
      <c r="A24" s="66">
        <v>8</v>
      </c>
      <c r="B24" s="67"/>
      <c r="C24" s="67"/>
      <c r="D24" s="67"/>
      <c r="E24" s="67"/>
      <c r="F24" s="67"/>
      <c r="G24" s="245"/>
      <c r="H24" s="246"/>
      <c r="I24" s="245"/>
      <c r="J24" s="246"/>
      <c r="K24" s="123"/>
    </row>
    <row r="25" spans="1:17" s="3" customFormat="1" ht="19.899999999999999" customHeight="1" x14ac:dyDescent="0.3">
      <c r="A25" s="66">
        <v>9</v>
      </c>
      <c r="B25" s="67"/>
      <c r="C25" s="67"/>
      <c r="D25" s="67"/>
      <c r="E25" s="67"/>
      <c r="F25" s="67"/>
      <c r="G25" s="245"/>
      <c r="H25" s="246"/>
      <c r="I25" s="245"/>
      <c r="J25" s="246"/>
      <c r="K25" s="123"/>
    </row>
    <row r="26" spans="1:17" s="3" customFormat="1" ht="19.899999999999999" customHeight="1" x14ac:dyDescent="0.3">
      <c r="A26" s="66">
        <v>10</v>
      </c>
      <c r="B26" s="67"/>
      <c r="C26" s="67"/>
      <c r="D26" s="67"/>
      <c r="E26" s="67"/>
      <c r="F26" s="67"/>
      <c r="G26" s="245"/>
      <c r="H26" s="246"/>
      <c r="I26" s="245"/>
      <c r="J26" s="246"/>
      <c r="K26" s="123"/>
    </row>
    <row r="27" spans="1:17" s="3" customFormat="1" ht="19.899999999999999" customHeight="1" x14ac:dyDescent="0.3">
      <c r="A27" s="66">
        <v>11</v>
      </c>
      <c r="B27" s="68"/>
      <c r="C27" s="68"/>
      <c r="D27" s="68"/>
      <c r="E27" s="68"/>
      <c r="F27" s="68"/>
      <c r="G27" s="249"/>
      <c r="H27" s="250"/>
      <c r="I27" s="249"/>
      <c r="J27" s="250"/>
      <c r="K27" s="124"/>
    </row>
    <row r="28" spans="1:17" s="3" customFormat="1" ht="19.899999999999999" customHeight="1" x14ac:dyDescent="0.3">
      <c r="A28" s="66">
        <v>12</v>
      </c>
      <c r="B28" s="67"/>
      <c r="C28" s="67"/>
      <c r="D28" s="67"/>
      <c r="E28" s="67"/>
      <c r="F28" s="67"/>
      <c r="G28" s="245"/>
      <c r="H28" s="246"/>
      <c r="I28" s="245"/>
      <c r="J28" s="246"/>
      <c r="K28" s="123"/>
    </row>
    <row r="29" spans="1:17" s="3" customFormat="1" ht="19.899999999999999" customHeight="1" x14ac:dyDescent="0.3">
      <c r="A29" s="66">
        <v>13</v>
      </c>
      <c r="B29" s="67"/>
      <c r="C29" s="67"/>
      <c r="D29" s="67"/>
      <c r="E29" s="67"/>
      <c r="F29" s="67"/>
      <c r="G29" s="245"/>
      <c r="H29" s="246"/>
      <c r="I29" s="245"/>
      <c r="J29" s="246"/>
      <c r="K29" s="123"/>
    </row>
    <row r="30" spans="1:17" s="3" customFormat="1" ht="19.899999999999999" customHeight="1" x14ac:dyDescent="0.3">
      <c r="A30" s="66">
        <v>14</v>
      </c>
      <c r="B30" s="67"/>
      <c r="C30" s="67"/>
      <c r="D30" s="67"/>
      <c r="E30" s="67"/>
      <c r="F30" s="67"/>
      <c r="G30" s="245"/>
      <c r="H30" s="246"/>
      <c r="I30" s="245"/>
      <c r="J30" s="246"/>
      <c r="K30" s="123"/>
    </row>
    <row r="31" spans="1:17" s="3" customFormat="1" ht="19.899999999999999" customHeight="1" x14ac:dyDescent="0.3">
      <c r="A31" s="66">
        <v>15</v>
      </c>
      <c r="B31" s="67"/>
      <c r="C31" s="67"/>
      <c r="D31" s="67"/>
      <c r="E31" s="67"/>
      <c r="F31" s="67"/>
      <c r="G31" s="245"/>
      <c r="H31" s="246"/>
      <c r="I31" s="245"/>
      <c r="J31" s="246"/>
      <c r="K31" s="123"/>
    </row>
    <row r="32" spans="1:17" s="3" customFormat="1" ht="19.899999999999999" customHeight="1" x14ac:dyDescent="0.3">
      <c r="A32" s="66">
        <v>16</v>
      </c>
      <c r="B32" s="67"/>
      <c r="C32" s="67"/>
      <c r="D32" s="67"/>
      <c r="E32" s="67"/>
      <c r="F32" s="67"/>
      <c r="G32" s="245"/>
      <c r="H32" s="246"/>
      <c r="I32" s="245"/>
      <c r="J32" s="246"/>
      <c r="K32" s="123"/>
    </row>
    <row r="33" spans="1:11" s="3" customFormat="1" ht="19.899999999999999" customHeight="1" x14ac:dyDescent="0.3">
      <c r="A33" s="66">
        <v>17</v>
      </c>
      <c r="B33" s="67"/>
      <c r="C33" s="67"/>
      <c r="D33" s="67"/>
      <c r="E33" s="67"/>
      <c r="F33" s="67"/>
      <c r="G33" s="245"/>
      <c r="H33" s="246"/>
      <c r="I33" s="245"/>
      <c r="J33" s="246"/>
      <c r="K33" s="123"/>
    </row>
    <row r="34" spans="1:11" s="3" customFormat="1" ht="19.899999999999999" customHeight="1" x14ac:dyDescent="0.3">
      <c r="A34" s="66">
        <v>18</v>
      </c>
      <c r="B34" s="67"/>
      <c r="C34" s="67"/>
      <c r="D34" s="67"/>
      <c r="E34" s="67"/>
      <c r="F34" s="67"/>
      <c r="G34" s="245"/>
      <c r="H34" s="246"/>
      <c r="I34" s="245"/>
      <c r="J34" s="246"/>
      <c r="K34" s="123"/>
    </row>
    <row r="35" spans="1:11" s="3" customFormat="1" ht="19.899999999999999" customHeight="1" x14ac:dyDescent="0.3">
      <c r="A35" s="66">
        <v>19</v>
      </c>
      <c r="B35" s="67"/>
      <c r="C35" s="67"/>
      <c r="D35" s="67"/>
      <c r="E35" s="67"/>
      <c r="F35" s="67"/>
      <c r="G35" s="245"/>
      <c r="H35" s="246"/>
      <c r="I35" s="245"/>
      <c r="J35" s="246"/>
      <c r="K35" s="123"/>
    </row>
    <row r="36" spans="1:11" s="3" customFormat="1" ht="19.899999999999999" customHeight="1" x14ac:dyDescent="0.3">
      <c r="A36" s="66">
        <v>20</v>
      </c>
      <c r="B36" s="67"/>
      <c r="C36" s="67"/>
      <c r="D36" s="67"/>
      <c r="E36" s="67"/>
      <c r="F36" s="67"/>
      <c r="G36" s="245"/>
      <c r="H36" s="246"/>
      <c r="I36" s="245"/>
      <c r="J36" s="246"/>
      <c r="K36" s="123"/>
    </row>
    <row r="37" spans="1:11" s="3" customFormat="1" ht="18.75" customHeight="1" x14ac:dyDescent="0.3">
      <c r="A37" s="66">
        <v>21</v>
      </c>
      <c r="B37" s="67"/>
      <c r="C37" s="67"/>
      <c r="D37" s="67"/>
      <c r="E37" s="67"/>
      <c r="F37" s="67"/>
      <c r="G37" s="245"/>
      <c r="H37" s="246"/>
      <c r="I37" s="245"/>
      <c r="J37" s="246"/>
      <c r="K37" s="123"/>
    </row>
    <row r="38" spans="1:11" s="3" customFormat="1" ht="18.75" customHeight="1" x14ac:dyDescent="0.3">
      <c r="A38" s="66">
        <v>22</v>
      </c>
      <c r="B38" s="68"/>
      <c r="C38" s="68"/>
      <c r="D38" s="68"/>
      <c r="E38" s="68"/>
      <c r="F38" s="68"/>
      <c r="G38" s="249"/>
      <c r="H38" s="250"/>
      <c r="I38" s="249"/>
      <c r="J38" s="250"/>
      <c r="K38" s="124"/>
    </row>
    <row r="39" spans="1:11" s="3" customFormat="1" ht="18.75" customHeight="1" x14ac:dyDescent="0.3">
      <c r="A39" s="66">
        <v>23</v>
      </c>
      <c r="B39" s="67"/>
      <c r="C39" s="67"/>
      <c r="D39" s="67"/>
      <c r="E39" s="67"/>
      <c r="F39" s="67"/>
      <c r="G39" s="245"/>
      <c r="H39" s="246"/>
      <c r="I39" s="245"/>
      <c r="J39" s="246"/>
      <c r="K39" s="123"/>
    </row>
    <row r="40" spans="1:11" s="3" customFormat="1" ht="18.75" customHeight="1" x14ac:dyDescent="0.3">
      <c r="A40" s="66">
        <v>24</v>
      </c>
      <c r="B40" s="67"/>
      <c r="C40" s="67"/>
      <c r="D40" s="67"/>
      <c r="E40" s="67"/>
      <c r="F40" s="67"/>
      <c r="G40" s="245"/>
      <c r="H40" s="246"/>
      <c r="I40" s="245"/>
      <c r="J40" s="246"/>
      <c r="K40" s="123"/>
    </row>
    <row r="41" spans="1:11" s="3" customFormat="1" ht="18.75" customHeight="1" x14ac:dyDescent="0.3">
      <c r="A41" s="66">
        <v>25</v>
      </c>
      <c r="B41" s="67"/>
      <c r="C41" s="67"/>
      <c r="D41" s="67"/>
      <c r="E41" s="67"/>
      <c r="F41" s="67"/>
      <c r="G41" s="245"/>
      <c r="H41" s="246"/>
      <c r="I41" s="245"/>
      <c r="J41" s="246"/>
      <c r="K41" s="123"/>
    </row>
    <row r="42" spans="1:11" x14ac:dyDescent="0.35">
      <c r="A42" s="66">
        <v>26</v>
      </c>
      <c r="B42" s="67"/>
      <c r="C42" s="67"/>
      <c r="D42" s="67"/>
      <c r="E42" s="67"/>
      <c r="F42" s="67"/>
      <c r="G42" s="245"/>
      <c r="H42" s="246"/>
      <c r="I42" s="245"/>
      <c r="J42" s="246"/>
      <c r="K42" s="123"/>
    </row>
    <row r="43" spans="1:11" x14ac:dyDescent="0.35">
      <c r="A43" s="66">
        <v>27</v>
      </c>
      <c r="B43" s="68"/>
      <c r="C43" s="68"/>
      <c r="D43" s="68"/>
      <c r="E43" s="68"/>
      <c r="F43" s="68"/>
      <c r="G43" s="249"/>
      <c r="H43" s="250"/>
      <c r="I43" s="249"/>
      <c r="J43" s="250"/>
      <c r="K43" s="124"/>
    </row>
    <row r="44" spans="1:11" x14ac:dyDescent="0.35">
      <c r="A44" s="66">
        <v>28</v>
      </c>
      <c r="B44" s="67"/>
      <c r="C44" s="67"/>
      <c r="D44" s="67"/>
      <c r="E44" s="67"/>
      <c r="F44" s="67"/>
      <c r="G44" s="245"/>
      <c r="H44" s="246"/>
      <c r="I44" s="245"/>
      <c r="J44" s="246"/>
      <c r="K44" s="123"/>
    </row>
    <row r="45" spans="1:11" x14ac:dyDescent="0.35">
      <c r="A45" s="66">
        <v>29</v>
      </c>
      <c r="B45" s="67"/>
      <c r="C45" s="67"/>
      <c r="D45" s="67"/>
      <c r="E45" s="67"/>
      <c r="F45" s="67"/>
      <c r="G45" s="245"/>
      <c r="H45" s="246"/>
      <c r="I45" s="245"/>
      <c r="J45" s="246"/>
      <c r="K45" s="123"/>
    </row>
    <row r="46" spans="1:11" x14ac:dyDescent="0.35">
      <c r="A46" s="66">
        <v>30</v>
      </c>
      <c r="B46" s="68"/>
      <c r="C46" s="68"/>
      <c r="D46" s="68"/>
      <c r="E46" s="68"/>
      <c r="F46" s="68"/>
      <c r="G46" s="249"/>
      <c r="H46" s="250"/>
      <c r="I46" s="249"/>
      <c r="J46" s="250"/>
      <c r="K46" s="124"/>
    </row>
    <row r="47" spans="1:11" x14ac:dyDescent="0.35">
      <c r="A47" s="66">
        <v>31</v>
      </c>
      <c r="B47" s="67"/>
      <c r="C47" s="67"/>
      <c r="D47" s="67"/>
      <c r="E47" s="67"/>
      <c r="F47" s="67"/>
      <c r="G47" s="245"/>
      <c r="H47" s="246"/>
      <c r="I47" s="245"/>
      <c r="J47" s="246"/>
      <c r="K47" s="123"/>
    </row>
    <row r="48" spans="1:11" x14ac:dyDescent="0.35">
      <c r="A48" s="66">
        <v>32</v>
      </c>
      <c r="B48" s="67"/>
      <c r="C48" s="67"/>
      <c r="D48" s="67"/>
      <c r="E48" s="67"/>
      <c r="F48" s="67"/>
      <c r="G48" s="245"/>
      <c r="H48" s="246"/>
      <c r="I48" s="245"/>
      <c r="J48" s="246"/>
      <c r="K48" s="123"/>
    </row>
    <row r="49" spans="1:11" x14ac:dyDescent="0.35">
      <c r="A49" s="66">
        <v>33</v>
      </c>
      <c r="B49" s="67"/>
      <c r="C49" s="67"/>
      <c r="D49" s="67"/>
      <c r="E49" s="67"/>
      <c r="F49" s="67"/>
      <c r="G49" s="245"/>
      <c r="H49" s="246"/>
      <c r="I49" s="245"/>
      <c r="J49" s="246"/>
      <c r="K49" s="123"/>
    </row>
    <row r="50" spans="1:11" x14ac:dyDescent="0.35">
      <c r="A50" s="66">
        <v>34</v>
      </c>
      <c r="B50" s="67"/>
      <c r="C50" s="67"/>
      <c r="D50" s="67"/>
      <c r="E50" s="67"/>
      <c r="F50" s="67"/>
      <c r="G50" s="245"/>
      <c r="H50" s="246"/>
      <c r="I50" s="245"/>
      <c r="J50" s="246"/>
      <c r="K50" s="123"/>
    </row>
    <row r="51" spans="1:11" x14ac:dyDescent="0.35">
      <c r="A51" s="66">
        <v>35</v>
      </c>
      <c r="B51" s="67"/>
      <c r="C51" s="67"/>
      <c r="D51" s="67"/>
      <c r="E51" s="67"/>
      <c r="F51" s="67"/>
      <c r="G51" s="245"/>
      <c r="H51" s="246"/>
      <c r="I51" s="245"/>
      <c r="J51" s="246"/>
      <c r="K51" s="123"/>
    </row>
    <row r="52" spans="1:11" x14ac:dyDescent="0.35">
      <c r="A52" s="66">
        <v>36</v>
      </c>
      <c r="B52" s="67"/>
      <c r="C52" s="67"/>
      <c r="D52" s="67"/>
      <c r="E52" s="67"/>
      <c r="F52" s="67"/>
      <c r="G52" s="245"/>
      <c r="H52" s="246"/>
      <c r="I52" s="245"/>
      <c r="J52" s="246"/>
      <c r="K52" s="123"/>
    </row>
    <row r="53" spans="1:11" x14ac:dyDescent="0.35">
      <c r="A53" s="66">
        <v>37</v>
      </c>
      <c r="B53" s="67"/>
      <c r="C53" s="67"/>
      <c r="D53" s="67"/>
      <c r="E53" s="67"/>
      <c r="F53" s="67"/>
      <c r="G53" s="245"/>
      <c r="H53" s="246"/>
      <c r="I53" s="245"/>
      <c r="J53" s="246"/>
      <c r="K53" s="123"/>
    </row>
    <row r="54" spans="1:11" x14ac:dyDescent="0.35">
      <c r="A54" s="66">
        <v>38</v>
      </c>
      <c r="B54" s="67"/>
      <c r="C54" s="67"/>
      <c r="D54" s="67"/>
      <c r="E54" s="67"/>
      <c r="F54" s="67"/>
      <c r="G54" s="245"/>
      <c r="H54" s="246"/>
      <c r="I54" s="245"/>
      <c r="J54" s="246"/>
      <c r="K54" s="123"/>
    </row>
    <row r="55" spans="1:11" x14ac:dyDescent="0.35">
      <c r="A55" s="66">
        <v>39</v>
      </c>
      <c r="B55" s="67"/>
      <c r="C55" s="67"/>
      <c r="D55" s="67"/>
      <c r="E55" s="67"/>
      <c r="F55" s="67"/>
      <c r="G55" s="245"/>
      <c r="H55" s="246"/>
      <c r="I55" s="245"/>
      <c r="J55" s="246"/>
      <c r="K55" s="123"/>
    </row>
    <row r="56" spans="1:11" x14ac:dyDescent="0.35">
      <c r="A56" s="66">
        <v>40</v>
      </c>
      <c r="B56" s="68"/>
      <c r="C56" s="68"/>
      <c r="D56" s="68"/>
      <c r="E56" s="68"/>
      <c r="F56" s="68"/>
      <c r="G56" s="249"/>
      <c r="H56" s="250"/>
      <c r="I56" s="249"/>
      <c r="J56" s="250"/>
      <c r="K56" s="124"/>
    </row>
    <row r="57" spans="1:11" x14ac:dyDescent="0.35">
      <c r="A57" s="66">
        <v>41</v>
      </c>
      <c r="B57" s="67"/>
      <c r="C57" s="67"/>
      <c r="D57" s="67"/>
      <c r="E57" s="67"/>
      <c r="F57" s="67"/>
      <c r="G57" s="245"/>
      <c r="H57" s="246"/>
      <c r="I57" s="245"/>
      <c r="J57" s="246"/>
      <c r="K57" s="123"/>
    </row>
    <row r="58" spans="1:11" x14ac:dyDescent="0.35">
      <c r="A58" s="66">
        <v>42</v>
      </c>
      <c r="B58" s="67"/>
      <c r="C58" s="67"/>
      <c r="D58" s="67"/>
      <c r="E58" s="67"/>
      <c r="F58" s="67"/>
      <c r="G58" s="245"/>
      <c r="H58" s="246"/>
      <c r="I58" s="245"/>
      <c r="J58" s="246"/>
      <c r="K58" s="123"/>
    </row>
    <row r="59" spans="1:11" x14ac:dyDescent="0.35">
      <c r="A59" s="66">
        <v>43</v>
      </c>
      <c r="B59" s="67"/>
      <c r="C59" s="67"/>
      <c r="D59" s="67"/>
      <c r="E59" s="67"/>
      <c r="F59" s="67"/>
      <c r="G59" s="245"/>
      <c r="H59" s="246"/>
      <c r="I59" s="245"/>
      <c r="J59" s="246"/>
      <c r="K59" s="123"/>
    </row>
    <row r="60" spans="1:11" x14ac:dyDescent="0.35">
      <c r="A60" s="66">
        <v>44</v>
      </c>
      <c r="B60" s="67"/>
      <c r="C60" s="67"/>
      <c r="D60" s="67"/>
      <c r="E60" s="67"/>
      <c r="F60" s="67"/>
      <c r="G60" s="245"/>
      <c r="H60" s="246"/>
      <c r="I60" s="245"/>
      <c r="J60" s="246"/>
      <c r="K60" s="123"/>
    </row>
    <row r="61" spans="1:11" x14ac:dyDescent="0.35">
      <c r="A61" s="66">
        <v>45</v>
      </c>
      <c r="B61" s="67"/>
      <c r="C61" s="67"/>
      <c r="D61" s="67"/>
      <c r="E61" s="67"/>
      <c r="F61" s="67"/>
      <c r="G61" s="245"/>
      <c r="H61" s="246"/>
      <c r="I61" s="245"/>
      <c r="J61" s="246"/>
      <c r="K61" s="123"/>
    </row>
    <row r="62" spans="1:11" x14ac:dyDescent="0.35">
      <c r="A62" s="66">
        <v>46</v>
      </c>
      <c r="B62" s="67"/>
      <c r="C62" s="67"/>
      <c r="D62" s="67"/>
      <c r="E62" s="67"/>
      <c r="F62" s="67"/>
      <c r="G62" s="245"/>
      <c r="H62" s="246"/>
      <c r="I62" s="245"/>
      <c r="J62" s="246"/>
      <c r="K62" s="123"/>
    </row>
    <row r="63" spans="1:11" x14ac:dyDescent="0.35">
      <c r="A63" s="66">
        <v>47</v>
      </c>
      <c r="B63" s="67"/>
      <c r="C63" s="67"/>
      <c r="D63" s="67"/>
      <c r="E63" s="67"/>
      <c r="F63" s="67"/>
      <c r="G63" s="245"/>
      <c r="H63" s="246"/>
      <c r="I63" s="245"/>
      <c r="J63" s="246"/>
      <c r="K63" s="123"/>
    </row>
    <row r="64" spans="1:11" x14ac:dyDescent="0.35">
      <c r="A64" s="66">
        <v>48</v>
      </c>
      <c r="B64" s="67"/>
      <c r="C64" s="67"/>
      <c r="D64" s="67"/>
      <c r="E64" s="67"/>
      <c r="F64" s="67"/>
      <c r="G64" s="245"/>
      <c r="H64" s="246"/>
      <c r="I64" s="245"/>
      <c r="J64" s="246"/>
      <c r="K64" s="123"/>
    </row>
    <row r="65" spans="1:11" x14ac:dyDescent="0.35">
      <c r="A65" s="66">
        <v>49</v>
      </c>
      <c r="B65" s="67"/>
      <c r="C65" s="67"/>
      <c r="D65" s="67"/>
      <c r="E65" s="67"/>
      <c r="F65" s="67"/>
      <c r="G65" s="245"/>
      <c r="H65" s="246"/>
      <c r="I65" s="245"/>
      <c r="J65" s="246"/>
      <c r="K65" s="123"/>
    </row>
    <row r="66" spans="1:11" x14ac:dyDescent="0.35">
      <c r="A66" s="66">
        <v>50</v>
      </c>
      <c r="B66" s="67"/>
      <c r="C66" s="67"/>
      <c r="D66" s="67"/>
      <c r="E66" s="67"/>
      <c r="F66" s="67"/>
      <c r="G66" s="69"/>
      <c r="H66" s="70"/>
      <c r="I66" s="69"/>
      <c r="J66" s="70"/>
      <c r="K66" s="123"/>
    </row>
  </sheetData>
  <sheetProtection algorithmName="SHA-512" hashValue="fEdIssgqItPIQe6tiJZmr6vGuV1vr/aeztx8ONrQasFsdjI+SF4rR1yTA5rAocfitIxtxt65rXFKFDJDj7nnFw==" saltValue="Du5xXyJBjaSVXGBC8VmLAQ==" spinCount="100000" sheet="1" objects="1" scenarios="1"/>
  <mergeCells count="111">
    <mergeCell ref="P17:Q19"/>
    <mergeCell ref="G63:H63"/>
    <mergeCell ref="I63:J63"/>
    <mergeCell ref="G64:H64"/>
    <mergeCell ref="I64:J64"/>
    <mergeCell ref="G65:H65"/>
    <mergeCell ref="I65:J65"/>
    <mergeCell ref="G60:H60"/>
    <mergeCell ref="I60:J60"/>
    <mergeCell ref="G61:H61"/>
    <mergeCell ref="I61:J61"/>
    <mergeCell ref="G62:H62"/>
    <mergeCell ref="I62:J62"/>
    <mergeCell ref="G57:H57"/>
    <mergeCell ref="I57:J57"/>
    <mergeCell ref="G58:H58"/>
    <mergeCell ref="I58:J58"/>
    <mergeCell ref="G59:H59"/>
    <mergeCell ref="I59:J59"/>
    <mergeCell ref="G54:H54"/>
    <mergeCell ref="I54:J54"/>
    <mergeCell ref="G55:H55"/>
    <mergeCell ref="I55:J55"/>
    <mergeCell ref="G56:H56"/>
    <mergeCell ref="I56:J56"/>
    <mergeCell ref="G51:H51"/>
    <mergeCell ref="I51:J51"/>
    <mergeCell ref="G52:H52"/>
    <mergeCell ref="I52:J52"/>
    <mergeCell ref="G53:H53"/>
    <mergeCell ref="I53:J53"/>
    <mergeCell ref="G48:H48"/>
    <mergeCell ref="I48:J48"/>
    <mergeCell ref="G49:H49"/>
    <mergeCell ref="I49:J49"/>
    <mergeCell ref="G50:H50"/>
    <mergeCell ref="I50:J50"/>
    <mergeCell ref="I42:J42"/>
    <mergeCell ref="G42:H42"/>
    <mergeCell ref="G46:H46"/>
    <mergeCell ref="I46:J46"/>
    <mergeCell ref="G47:H47"/>
    <mergeCell ref="I47:J47"/>
    <mergeCell ref="I45:J45"/>
    <mergeCell ref="G45:H45"/>
    <mergeCell ref="I44:J44"/>
    <mergeCell ref="G44:H44"/>
    <mergeCell ref="I43:J43"/>
    <mergeCell ref="G43:H43"/>
    <mergeCell ref="G41:H41"/>
    <mergeCell ref="I41:J41"/>
    <mergeCell ref="G38:H38"/>
    <mergeCell ref="I38:J38"/>
    <mergeCell ref="G39:H39"/>
    <mergeCell ref="I39:J39"/>
    <mergeCell ref="G40:H40"/>
    <mergeCell ref="I40:J40"/>
    <mergeCell ref="G35:H35"/>
    <mergeCell ref="I35:J35"/>
    <mergeCell ref="G36:H36"/>
    <mergeCell ref="I36:J36"/>
    <mergeCell ref="G37:H37"/>
    <mergeCell ref="I37:J37"/>
    <mergeCell ref="G32:H32"/>
    <mergeCell ref="I32:J32"/>
    <mergeCell ref="G33:H33"/>
    <mergeCell ref="I33:J33"/>
    <mergeCell ref="G34:H34"/>
    <mergeCell ref="I34:J34"/>
    <mergeCell ref="G29:H29"/>
    <mergeCell ref="I29:J29"/>
    <mergeCell ref="G30:H30"/>
    <mergeCell ref="I30:J30"/>
    <mergeCell ref="G31:H31"/>
    <mergeCell ref="I31:J31"/>
    <mergeCell ref="G26:H26"/>
    <mergeCell ref="I26:J26"/>
    <mergeCell ref="G27:H27"/>
    <mergeCell ref="I27:J27"/>
    <mergeCell ref="G28:H28"/>
    <mergeCell ref="I28:J28"/>
    <mergeCell ref="G23:H23"/>
    <mergeCell ref="I23:J23"/>
    <mergeCell ref="G24:H24"/>
    <mergeCell ref="I24:J24"/>
    <mergeCell ref="G25:H25"/>
    <mergeCell ref="I25:J25"/>
    <mergeCell ref="G20:H20"/>
    <mergeCell ref="I20:J20"/>
    <mergeCell ref="G21:H21"/>
    <mergeCell ref="I21:J21"/>
    <mergeCell ref="G22:H22"/>
    <mergeCell ref="I22:J22"/>
    <mergeCell ref="G17:H17"/>
    <mergeCell ref="I17:J17"/>
    <mergeCell ref="G18:H18"/>
    <mergeCell ref="I18:J18"/>
    <mergeCell ref="G19:H19"/>
    <mergeCell ref="I19:J19"/>
    <mergeCell ref="B9:C9"/>
    <mergeCell ref="D9:J9"/>
    <mergeCell ref="B11:C11"/>
    <mergeCell ref="D11:J11"/>
    <mergeCell ref="G16:H16"/>
    <mergeCell ref="I16:J16"/>
    <mergeCell ref="B3:C3"/>
    <mergeCell ref="D3:J3"/>
    <mergeCell ref="B5:C5"/>
    <mergeCell ref="D5:J5"/>
    <mergeCell ref="B7:C7"/>
    <mergeCell ref="D7:J7"/>
  </mergeCells>
  <dataValidations count="1">
    <dataValidation type="list" allowBlank="1" showInputMessage="1" showErrorMessage="1" sqref="C17:E66 K17:K66" xr:uid="{0077C10F-D568-4BA2-B5B5-8D9236075D05}">
      <formula1>"x"</formula1>
    </dataValidation>
  </dataValidations>
  <hyperlinks>
    <hyperlink ref="P2" location="'Antrag Freizeitzuschuss'!A1" display="Klick: Zurück zum Antrag!" xr:uid="{4A8936F0-8490-4408-8CCA-7792AD410B50}"/>
  </hyperlinks>
  <pageMargins left="0.39370078740157483" right="0.39370078740157483" top="0.59055118110236227" bottom="0.59055118110236227" header="0.31496062992125984" footer="0.31496062992125984"/>
  <pageSetup paperSize="9" orientation="portrait" r:id="rId1"/>
  <headerFooter>
    <oddFooter>&amp;C&amp;8Teilnehmerliste - Verantwortliche / Referent:innen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4EC8E2C-5BCB-46E1-A1E5-6E7222266D78}">
          <x14:formula1>
            <xm:f>Themenschlüssel!$A$23:$A$27</xm:f>
          </x14:formula1>
          <xm:sqref>I17:J66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E46AD-F3DC-47AB-BDFD-4030139F02CD}">
  <sheetPr codeName="Tabelle2">
    <tabColor theme="3" tint="0.59999389629810485"/>
  </sheetPr>
  <dimension ref="A1:R118"/>
  <sheetViews>
    <sheetView showGridLines="0" showWhiteSpace="0" zoomScaleNormal="100" zoomScaleSheetLayoutView="130" workbookViewId="0">
      <selection activeCell="R18" sqref="R18"/>
    </sheetView>
  </sheetViews>
  <sheetFormatPr baseColWidth="10" defaultColWidth="11.26953125" defaultRowHeight="15.5" x14ac:dyDescent="0.35"/>
  <cols>
    <col min="1" max="1" width="3.7265625" style="2" customWidth="1"/>
    <col min="2" max="2" width="30.81640625" style="2" customWidth="1"/>
    <col min="3" max="5" width="2.7265625" style="2" customWidth="1"/>
    <col min="6" max="6" width="37.26953125" style="2" customWidth="1"/>
    <col min="7" max="7" width="3.1796875" style="2" customWidth="1"/>
    <col min="8" max="8" width="3.26953125" style="2" customWidth="1"/>
    <col min="9" max="9" width="3.453125" style="2" customWidth="1"/>
    <col min="10" max="10" width="3.1796875" style="2" customWidth="1"/>
    <col min="11" max="11" width="3.7265625" style="2" customWidth="1"/>
    <col min="12" max="17" width="11.26953125" style="2" hidden="1" customWidth="1"/>
    <col min="18" max="16384" width="11.26953125" style="2"/>
  </cols>
  <sheetData>
    <row r="1" spans="1:18" ht="18" x14ac:dyDescent="0.4">
      <c r="A1" s="1" t="s">
        <v>128</v>
      </c>
    </row>
    <row r="2" spans="1:18" ht="52.5" customHeight="1" x14ac:dyDescent="0.35">
      <c r="R2" s="154" t="s">
        <v>256</v>
      </c>
    </row>
    <row r="3" spans="1:18" s="3" customFormat="1" ht="14.5" x14ac:dyDescent="0.35">
      <c r="B3" s="237" t="s">
        <v>16</v>
      </c>
      <c r="C3" s="238"/>
      <c r="D3" s="239" t="str">
        <f>IF(L3=0,"(automatisch von Reiter 'Antrag')",L3)&amp;IF(N3=0,""," / "&amp;N3)</f>
        <v>(automatisch von Reiter 'Antrag')</v>
      </c>
      <c r="E3" s="240"/>
      <c r="F3" s="240"/>
      <c r="G3" s="240"/>
      <c r="H3" s="240"/>
      <c r="I3" s="240"/>
      <c r="J3" s="240"/>
      <c r="L3" s="3">
        <f>IF('Antrag Freizeitzuschuss'!$D$5="",0,VLOOKUP('Antrag Freizeitzuschuss'!$D$5,Verbände!$A$7:$B$51,2,FALSE))</f>
        <v>0</v>
      </c>
      <c r="N3" s="3">
        <f>'Antrag Freizeitzuschuss'!D6</f>
        <v>0</v>
      </c>
    </row>
    <row r="4" spans="1:18" s="3" customFormat="1" ht="8.25" customHeight="1" x14ac:dyDescent="0.3">
      <c r="B4" s="4"/>
    </row>
    <row r="5" spans="1:18" s="3" customFormat="1" ht="14.5" x14ac:dyDescent="0.35">
      <c r="B5" s="237" t="s">
        <v>122</v>
      </c>
      <c r="C5" s="238"/>
      <c r="D5" s="239" t="str">
        <f>IF(L5=0,"(automatisch von Reiter 'Antrag')",L5)</f>
        <v>(automatisch von Reiter 'Antrag')</v>
      </c>
      <c r="E5" s="240"/>
      <c r="F5" s="240"/>
      <c r="G5" s="240"/>
      <c r="H5" s="240"/>
      <c r="I5" s="240"/>
      <c r="J5" s="240"/>
      <c r="L5" s="3">
        <f>'Antrag Freizeitzuschuss'!D13</f>
        <v>0</v>
      </c>
    </row>
    <row r="6" spans="1:18" s="3" customFormat="1" ht="8.25" customHeight="1" x14ac:dyDescent="0.3">
      <c r="B6" s="4"/>
    </row>
    <row r="7" spans="1:18" s="3" customFormat="1" ht="14.5" x14ac:dyDescent="0.35">
      <c r="B7" s="237" t="s">
        <v>93</v>
      </c>
      <c r="C7" s="238"/>
      <c r="D7" s="239" t="str">
        <f>IF(L7=0,"(automatisch von Reiter 'Antrag')",L7)</f>
        <v>(automatisch von Reiter 'Antrag')</v>
      </c>
      <c r="E7" s="240"/>
      <c r="F7" s="240"/>
      <c r="G7" s="240"/>
      <c r="H7" s="240"/>
      <c r="I7" s="240"/>
      <c r="J7" s="240"/>
      <c r="L7" s="3">
        <f>'Antrag Freizeitzuschuss'!D14</f>
        <v>0</v>
      </c>
    </row>
    <row r="8" spans="1:18" s="3" customFormat="1" ht="8.25" customHeight="1" x14ac:dyDescent="0.3">
      <c r="B8" s="4"/>
    </row>
    <row r="9" spans="1:18" s="3" customFormat="1" ht="14.5" x14ac:dyDescent="0.35">
      <c r="B9" s="237" t="s">
        <v>98</v>
      </c>
      <c r="C9" s="238"/>
      <c r="D9" s="239" t="str">
        <f>IF(L9=0,"(automatisch von Reiter 'Antrag')",TEXT(L9,"TT.MM.JJJJ")&amp;IF(N9=0,""," - "&amp;TEXT(N9,"TT.MM.JJJJ")))</f>
        <v>(automatisch von Reiter 'Antrag')</v>
      </c>
      <c r="E9" s="240"/>
      <c r="F9" s="240"/>
      <c r="G9" s="240"/>
      <c r="H9" s="240"/>
      <c r="I9" s="240"/>
      <c r="J9" s="240"/>
      <c r="L9" s="121">
        <f>'Antrag Freizeitzuschuss'!D16</f>
        <v>0</v>
      </c>
      <c r="N9" s="121">
        <f>'Antrag Freizeitzuschuss'!D17</f>
        <v>0</v>
      </c>
    </row>
    <row r="10" spans="1:18" s="3" customFormat="1" ht="8.25" customHeight="1" x14ac:dyDescent="0.3">
      <c r="B10" s="4"/>
    </row>
    <row r="11" spans="1:18" s="3" customFormat="1" ht="14.5" x14ac:dyDescent="0.35">
      <c r="B11" s="237" t="s">
        <v>17</v>
      </c>
      <c r="C11" s="238"/>
      <c r="D11" s="239" t="str">
        <f>IF(L11=0,"(automatisch von Reiter 'Antrag')",L11)&amp;IF(M11=0,"",", "&amp;M11)&amp;IF(N11=0,"",", "&amp;N11)</f>
        <v>(automatisch von Reiter 'Antrag')</v>
      </c>
      <c r="E11" s="240"/>
      <c r="F11" s="240"/>
      <c r="G11" s="240"/>
      <c r="H11" s="240"/>
      <c r="I11" s="240"/>
      <c r="J11" s="240"/>
      <c r="L11" s="3">
        <f>'Antrag Freizeitzuschuss'!D15</f>
        <v>0</v>
      </c>
      <c r="M11" s="3">
        <f>'Antrag Freizeitzuschuss'!G15</f>
        <v>0</v>
      </c>
      <c r="N11" s="3">
        <f>'Antrag Freizeitzuschuss'!I15</f>
        <v>0</v>
      </c>
    </row>
    <row r="12" spans="1:18" s="3" customFormat="1" ht="12" customHeight="1" x14ac:dyDescent="0.3"/>
    <row r="13" spans="1:18" s="3" customFormat="1" ht="18.75" customHeight="1" x14ac:dyDescent="0.35">
      <c r="A13" s="77" t="s">
        <v>126</v>
      </c>
      <c r="B13" s="71"/>
      <c r="C13" s="252" t="s">
        <v>286</v>
      </c>
      <c r="D13" s="253"/>
      <c r="E13" s="253"/>
      <c r="F13" s="253"/>
      <c r="G13" s="252" t="s">
        <v>287</v>
      </c>
      <c r="H13" s="257"/>
      <c r="I13" s="257"/>
      <c r="J13" s="257"/>
      <c r="K13" s="257"/>
    </row>
    <row r="14" spans="1:18" s="3" customFormat="1" ht="13.9" customHeight="1" x14ac:dyDescent="0.3">
      <c r="A14" s="71"/>
      <c r="B14" s="71"/>
      <c r="C14" s="254"/>
      <c r="D14" s="254"/>
      <c r="E14" s="254"/>
      <c r="F14" s="254"/>
      <c r="G14" s="258"/>
      <c r="H14" s="258"/>
      <c r="I14" s="258"/>
      <c r="J14" s="258"/>
      <c r="K14" s="258"/>
    </row>
    <row r="15" spans="1:18" s="3" customFormat="1" ht="18.75" customHeight="1" x14ac:dyDescent="0.3">
      <c r="A15" s="259" t="s">
        <v>18</v>
      </c>
      <c r="B15" s="261" t="s">
        <v>19</v>
      </c>
      <c r="C15" s="261" t="s">
        <v>20</v>
      </c>
      <c r="D15" s="261" t="s">
        <v>21</v>
      </c>
      <c r="E15" s="261" t="s">
        <v>22</v>
      </c>
      <c r="F15" s="261" t="s">
        <v>23</v>
      </c>
      <c r="G15" s="263" t="s">
        <v>24</v>
      </c>
      <c r="H15" s="264"/>
      <c r="I15" s="264"/>
      <c r="J15" s="264"/>
      <c r="K15" s="255" t="s">
        <v>97</v>
      </c>
    </row>
    <row r="16" spans="1:18" s="3" customFormat="1" ht="39.65" customHeight="1" thickBot="1" x14ac:dyDescent="0.35">
      <c r="A16" s="260"/>
      <c r="B16" s="262"/>
      <c r="C16" s="262"/>
      <c r="D16" s="262"/>
      <c r="E16" s="262"/>
      <c r="F16" s="262"/>
      <c r="G16" s="152" t="s">
        <v>304</v>
      </c>
      <c r="H16" s="73" t="s">
        <v>96</v>
      </c>
      <c r="I16" s="72" t="s">
        <v>94</v>
      </c>
      <c r="J16" s="74" t="s">
        <v>95</v>
      </c>
      <c r="K16" s="256"/>
    </row>
    <row r="17" spans="1:11" s="3" customFormat="1" ht="19.899999999999999" customHeight="1" thickTop="1" x14ac:dyDescent="0.3">
      <c r="A17" s="75">
        <v>1</v>
      </c>
      <c r="B17" s="65"/>
      <c r="C17" s="122"/>
      <c r="D17" s="122"/>
      <c r="E17" s="122"/>
      <c r="F17" s="65"/>
      <c r="G17" s="122"/>
      <c r="H17" s="122"/>
      <c r="I17" s="122"/>
      <c r="J17" s="125"/>
      <c r="K17" s="122"/>
    </row>
    <row r="18" spans="1:11" s="3" customFormat="1" ht="19.899999999999999" customHeight="1" x14ac:dyDescent="0.3">
      <c r="A18" s="76">
        <v>2</v>
      </c>
      <c r="B18" s="67"/>
      <c r="C18" s="123"/>
      <c r="D18" s="123"/>
      <c r="E18" s="123"/>
      <c r="F18" s="67"/>
      <c r="G18" s="123"/>
      <c r="H18" s="123"/>
      <c r="I18" s="123"/>
      <c r="J18" s="126"/>
      <c r="K18" s="123"/>
    </row>
    <row r="19" spans="1:11" s="3" customFormat="1" ht="19.899999999999999" customHeight="1" x14ac:dyDescent="0.3">
      <c r="A19" s="76">
        <v>3</v>
      </c>
      <c r="B19" s="67"/>
      <c r="C19" s="123"/>
      <c r="D19" s="123"/>
      <c r="E19" s="123"/>
      <c r="F19" s="67"/>
      <c r="G19" s="123"/>
      <c r="H19" s="123"/>
      <c r="I19" s="123"/>
      <c r="J19" s="126"/>
      <c r="K19" s="123"/>
    </row>
    <row r="20" spans="1:11" s="3" customFormat="1" ht="19.899999999999999" customHeight="1" x14ac:dyDescent="0.3">
      <c r="A20" s="76">
        <v>4</v>
      </c>
      <c r="B20" s="67"/>
      <c r="C20" s="123"/>
      <c r="D20" s="123"/>
      <c r="E20" s="123"/>
      <c r="F20" s="67"/>
      <c r="G20" s="123"/>
      <c r="H20" s="123"/>
      <c r="I20" s="123"/>
      <c r="J20" s="126"/>
      <c r="K20" s="123"/>
    </row>
    <row r="21" spans="1:11" s="3" customFormat="1" ht="19.899999999999999" customHeight="1" x14ac:dyDescent="0.3">
      <c r="A21" s="76">
        <v>5</v>
      </c>
      <c r="B21" s="67"/>
      <c r="C21" s="123"/>
      <c r="D21" s="123"/>
      <c r="E21" s="123"/>
      <c r="F21" s="67"/>
      <c r="G21" s="123"/>
      <c r="H21" s="123"/>
      <c r="I21" s="123"/>
      <c r="J21" s="126"/>
      <c r="K21" s="123"/>
    </row>
    <row r="22" spans="1:11" s="3" customFormat="1" ht="19.899999999999999" customHeight="1" x14ac:dyDescent="0.3">
      <c r="A22" s="76">
        <v>6</v>
      </c>
      <c r="B22" s="67"/>
      <c r="C22" s="123"/>
      <c r="D22" s="123"/>
      <c r="E22" s="123"/>
      <c r="F22" s="67"/>
      <c r="G22" s="123"/>
      <c r="H22" s="123"/>
      <c r="I22" s="123"/>
      <c r="J22" s="126"/>
      <c r="K22" s="123"/>
    </row>
    <row r="23" spans="1:11" s="3" customFormat="1" ht="19.899999999999999" customHeight="1" x14ac:dyDescent="0.3">
      <c r="A23" s="76">
        <v>7</v>
      </c>
      <c r="B23" s="67"/>
      <c r="C23" s="123"/>
      <c r="D23" s="123"/>
      <c r="E23" s="123"/>
      <c r="F23" s="67"/>
      <c r="G23" s="123"/>
      <c r="H23" s="123"/>
      <c r="I23" s="123"/>
      <c r="J23" s="126"/>
      <c r="K23" s="123"/>
    </row>
    <row r="24" spans="1:11" s="3" customFormat="1" ht="19.899999999999999" customHeight="1" x14ac:dyDescent="0.3">
      <c r="A24" s="76">
        <v>8</v>
      </c>
      <c r="B24" s="67"/>
      <c r="C24" s="123"/>
      <c r="D24" s="123"/>
      <c r="E24" s="123"/>
      <c r="F24" s="67"/>
      <c r="G24" s="123"/>
      <c r="H24" s="123"/>
      <c r="I24" s="123"/>
      <c r="J24" s="126"/>
      <c r="K24" s="123"/>
    </row>
    <row r="25" spans="1:11" s="3" customFormat="1" ht="19.899999999999999" customHeight="1" x14ac:dyDescent="0.3">
      <c r="A25" s="76">
        <v>9</v>
      </c>
      <c r="B25" s="67"/>
      <c r="C25" s="123"/>
      <c r="D25" s="123"/>
      <c r="E25" s="123"/>
      <c r="F25" s="67"/>
      <c r="G25" s="123"/>
      <c r="H25" s="123"/>
      <c r="I25" s="123"/>
      <c r="J25" s="126"/>
      <c r="K25" s="123"/>
    </row>
    <row r="26" spans="1:11" s="3" customFormat="1" ht="19.899999999999999" customHeight="1" x14ac:dyDescent="0.3">
      <c r="A26" s="76">
        <v>10</v>
      </c>
      <c r="B26" s="67"/>
      <c r="C26" s="123"/>
      <c r="D26" s="123"/>
      <c r="E26" s="123"/>
      <c r="F26" s="67"/>
      <c r="G26" s="123"/>
      <c r="H26" s="123"/>
      <c r="I26" s="123"/>
      <c r="J26" s="126"/>
      <c r="K26" s="123"/>
    </row>
    <row r="27" spans="1:11" s="3" customFormat="1" ht="19.899999999999999" customHeight="1" x14ac:dyDescent="0.3">
      <c r="A27" s="76">
        <v>11</v>
      </c>
      <c r="B27" s="67"/>
      <c r="C27" s="123"/>
      <c r="D27" s="123"/>
      <c r="E27" s="123"/>
      <c r="F27" s="67"/>
      <c r="G27" s="123"/>
      <c r="H27" s="123"/>
      <c r="I27" s="123"/>
      <c r="J27" s="126"/>
      <c r="K27" s="123"/>
    </row>
    <row r="28" spans="1:11" s="3" customFormat="1" ht="19.899999999999999" customHeight="1" x14ac:dyDescent="0.3">
      <c r="A28" s="76">
        <v>12</v>
      </c>
      <c r="B28" s="67"/>
      <c r="C28" s="123"/>
      <c r="D28" s="123"/>
      <c r="E28" s="123"/>
      <c r="F28" s="67"/>
      <c r="G28" s="123"/>
      <c r="H28" s="123"/>
      <c r="I28" s="123"/>
      <c r="J28" s="126"/>
      <c r="K28" s="123"/>
    </row>
    <row r="29" spans="1:11" s="3" customFormat="1" ht="19.899999999999999" customHeight="1" x14ac:dyDescent="0.3">
      <c r="A29" s="76">
        <v>13</v>
      </c>
      <c r="B29" s="67"/>
      <c r="C29" s="123"/>
      <c r="D29" s="123"/>
      <c r="E29" s="123"/>
      <c r="F29" s="67"/>
      <c r="G29" s="123"/>
      <c r="H29" s="123"/>
      <c r="I29" s="123"/>
      <c r="J29" s="126"/>
      <c r="K29" s="123"/>
    </row>
    <row r="30" spans="1:11" s="3" customFormat="1" ht="19.899999999999999" customHeight="1" x14ac:dyDescent="0.3">
      <c r="A30" s="76">
        <v>14</v>
      </c>
      <c r="B30" s="67"/>
      <c r="C30" s="123"/>
      <c r="D30" s="123"/>
      <c r="E30" s="123"/>
      <c r="F30" s="67"/>
      <c r="G30" s="123"/>
      <c r="H30" s="123"/>
      <c r="I30" s="123"/>
      <c r="J30" s="126"/>
      <c r="K30" s="123"/>
    </row>
    <row r="31" spans="1:11" s="3" customFormat="1" ht="19.899999999999999" customHeight="1" x14ac:dyDescent="0.3">
      <c r="A31" s="76">
        <v>15</v>
      </c>
      <c r="B31" s="67"/>
      <c r="C31" s="123"/>
      <c r="D31" s="123"/>
      <c r="E31" s="123"/>
      <c r="F31" s="67"/>
      <c r="G31" s="123"/>
      <c r="H31" s="123"/>
      <c r="I31" s="123"/>
      <c r="J31" s="126"/>
      <c r="K31" s="123"/>
    </row>
    <row r="32" spans="1:11" s="3" customFormat="1" ht="19.899999999999999" customHeight="1" x14ac:dyDescent="0.3">
      <c r="A32" s="76">
        <v>16</v>
      </c>
      <c r="B32" s="67"/>
      <c r="C32" s="123"/>
      <c r="D32" s="123"/>
      <c r="E32" s="123"/>
      <c r="F32" s="67"/>
      <c r="G32" s="123"/>
      <c r="H32" s="123"/>
      <c r="I32" s="123"/>
      <c r="J32" s="126"/>
      <c r="K32" s="123"/>
    </row>
    <row r="33" spans="1:11" s="3" customFormat="1" ht="19.899999999999999" customHeight="1" x14ac:dyDescent="0.3">
      <c r="A33" s="76">
        <v>17</v>
      </c>
      <c r="B33" s="67"/>
      <c r="C33" s="123"/>
      <c r="D33" s="123"/>
      <c r="E33" s="123"/>
      <c r="F33" s="67"/>
      <c r="G33" s="123"/>
      <c r="H33" s="123"/>
      <c r="I33" s="123"/>
      <c r="J33" s="126"/>
      <c r="K33" s="123"/>
    </row>
    <row r="34" spans="1:11" s="3" customFormat="1" ht="19.899999999999999" customHeight="1" x14ac:dyDescent="0.3">
      <c r="A34" s="76">
        <v>18</v>
      </c>
      <c r="B34" s="67"/>
      <c r="C34" s="123"/>
      <c r="D34" s="123"/>
      <c r="E34" s="123"/>
      <c r="F34" s="67"/>
      <c r="G34" s="123"/>
      <c r="H34" s="123"/>
      <c r="I34" s="123"/>
      <c r="J34" s="126"/>
      <c r="K34" s="123"/>
    </row>
    <row r="35" spans="1:11" s="3" customFormat="1" ht="19.899999999999999" customHeight="1" x14ac:dyDescent="0.3">
      <c r="A35" s="76">
        <v>19</v>
      </c>
      <c r="B35" s="67"/>
      <c r="C35" s="123"/>
      <c r="D35" s="123"/>
      <c r="E35" s="123"/>
      <c r="F35" s="67"/>
      <c r="G35" s="123"/>
      <c r="H35" s="123"/>
      <c r="I35" s="123"/>
      <c r="J35" s="126"/>
      <c r="K35" s="123"/>
    </row>
    <row r="36" spans="1:11" s="3" customFormat="1" ht="19.899999999999999" customHeight="1" x14ac:dyDescent="0.3">
      <c r="A36" s="76">
        <v>20</v>
      </c>
      <c r="B36" s="67"/>
      <c r="C36" s="123"/>
      <c r="D36" s="123"/>
      <c r="E36" s="123"/>
      <c r="F36" s="67"/>
      <c r="G36" s="123"/>
      <c r="H36" s="123"/>
      <c r="I36" s="123"/>
      <c r="J36" s="126"/>
      <c r="K36" s="123"/>
    </row>
    <row r="37" spans="1:11" s="3" customFormat="1" ht="19.899999999999999" customHeight="1" x14ac:dyDescent="0.3">
      <c r="A37" s="76">
        <v>21</v>
      </c>
      <c r="B37" s="67"/>
      <c r="C37" s="123"/>
      <c r="D37" s="123"/>
      <c r="E37" s="123"/>
      <c r="F37" s="67"/>
      <c r="G37" s="123"/>
      <c r="H37" s="123"/>
      <c r="I37" s="123"/>
      <c r="J37" s="126"/>
      <c r="K37" s="123"/>
    </row>
    <row r="38" spans="1:11" s="3" customFormat="1" ht="19.899999999999999" customHeight="1" x14ac:dyDescent="0.3">
      <c r="A38" s="76">
        <v>22</v>
      </c>
      <c r="B38" s="67"/>
      <c r="C38" s="123"/>
      <c r="D38" s="123"/>
      <c r="E38" s="123"/>
      <c r="F38" s="67"/>
      <c r="G38" s="123"/>
      <c r="H38" s="123"/>
      <c r="I38" s="123"/>
      <c r="J38" s="126"/>
      <c r="K38" s="123"/>
    </row>
    <row r="39" spans="1:11" s="3" customFormat="1" ht="19.899999999999999" customHeight="1" x14ac:dyDescent="0.3">
      <c r="A39" s="76">
        <v>23</v>
      </c>
      <c r="B39" s="67"/>
      <c r="C39" s="123"/>
      <c r="D39" s="123"/>
      <c r="E39" s="123"/>
      <c r="F39" s="67"/>
      <c r="G39" s="123"/>
      <c r="H39" s="123"/>
      <c r="I39" s="123"/>
      <c r="J39" s="126"/>
      <c r="K39" s="123"/>
    </row>
    <row r="40" spans="1:11" s="3" customFormat="1" ht="19.899999999999999" customHeight="1" x14ac:dyDescent="0.3">
      <c r="A40" s="76">
        <v>24</v>
      </c>
      <c r="B40" s="67"/>
      <c r="C40" s="123"/>
      <c r="D40" s="123"/>
      <c r="E40" s="123"/>
      <c r="F40" s="67"/>
      <c r="G40" s="123"/>
      <c r="H40" s="123"/>
      <c r="I40" s="123"/>
      <c r="J40" s="126"/>
      <c r="K40" s="123"/>
    </row>
    <row r="41" spans="1:11" s="3" customFormat="1" ht="19.899999999999999" customHeight="1" x14ac:dyDescent="0.3">
      <c r="A41" s="76">
        <v>25</v>
      </c>
      <c r="B41" s="67"/>
      <c r="C41" s="123"/>
      <c r="D41" s="123"/>
      <c r="E41" s="123"/>
      <c r="F41" s="67"/>
      <c r="G41" s="123"/>
      <c r="H41" s="123"/>
      <c r="I41" s="123"/>
      <c r="J41" s="126"/>
      <c r="K41" s="123"/>
    </row>
    <row r="42" spans="1:11" s="3" customFormat="1" ht="19.899999999999999" customHeight="1" x14ac:dyDescent="0.3">
      <c r="A42" s="76">
        <v>26</v>
      </c>
      <c r="B42" s="67"/>
      <c r="C42" s="123"/>
      <c r="D42" s="123"/>
      <c r="E42" s="123"/>
      <c r="F42" s="67"/>
      <c r="G42" s="123"/>
      <c r="H42" s="123"/>
      <c r="I42" s="123"/>
      <c r="J42" s="123"/>
      <c r="K42" s="123"/>
    </row>
    <row r="43" spans="1:11" s="3" customFormat="1" ht="19.899999999999999" customHeight="1" x14ac:dyDescent="0.3">
      <c r="A43" s="76">
        <v>27</v>
      </c>
      <c r="B43" s="67"/>
      <c r="C43" s="123"/>
      <c r="D43" s="123"/>
      <c r="E43" s="123"/>
      <c r="F43" s="67"/>
      <c r="G43" s="123"/>
      <c r="H43" s="123"/>
      <c r="I43" s="123"/>
      <c r="J43" s="123"/>
      <c r="K43" s="123"/>
    </row>
    <row r="44" spans="1:11" s="3" customFormat="1" ht="19.899999999999999" customHeight="1" x14ac:dyDescent="0.3">
      <c r="A44" s="76">
        <v>28</v>
      </c>
      <c r="B44" s="67"/>
      <c r="C44" s="123"/>
      <c r="D44" s="123"/>
      <c r="E44" s="123"/>
      <c r="F44" s="67"/>
      <c r="G44" s="123"/>
      <c r="H44" s="123"/>
      <c r="I44" s="123"/>
      <c r="J44" s="123"/>
      <c r="K44" s="123"/>
    </row>
    <row r="45" spans="1:11" s="3" customFormat="1" ht="19.899999999999999" customHeight="1" x14ac:dyDescent="0.3">
      <c r="A45" s="76">
        <v>29</v>
      </c>
      <c r="B45" s="67"/>
      <c r="C45" s="123"/>
      <c r="D45" s="123"/>
      <c r="E45" s="123"/>
      <c r="F45" s="67"/>
      <c r="G45" s="123"/>
      <c r="H45" s="123"/>
      <c r="I45" s="123"/>
      <c r="J45" s="123"/>
      <c r="K45" s="123"/>
    </row>
    <row r="46" spans="1:11" s="3" customFormat="1" ht="19.899999999999999" customHeight="1" x14ac:dyDescent="0.3">
      <c r="A46" s="76">
        <v>30</v>
      </c>
      <c r="B46" s="67"/>
      <c r="C46" s="123"/>
      <c r="D46" s="123"/>
      <c r="E46" s="123"/>
      <c r="F46" s="67"/>
      <c r="G46" s="123"/>
      <c r="H46" s="123"/>
      <c r="I46" s="123"/>
      <c r="J46" s="123"/>
      <c r="K46" s="123"/>
    </row>
    <row r="47" spans="1:11" s="3" customFormat="1" ht="19.899999999999999" customHeight="1" x14ac:dyDescent="0.3">
      <c r="A47" s="76">
        <v>31</v>
      </c>
      <c r="B47" s="67"/>
      <c r="C47" s="123"/>
      <c r="D47" s="123"/>
      <c r="E47" s="123"/>
      <c r="F47" s="67"/>
      <c r="G47" s="123"/>
      <c r="H47" s="123"/>
      <c r="I47" s="123"/>
      <c r="J47" s="123"/>
      <c r="K47" s="123"/>
    </row>
    <row r="48" spans="1:11" s="3" customFormat="1" ht="19.899999999999999" customHeight="1" x14ac:dyDescent="0.3">
      <c r="A48" s="76">
        <v>32</v>
      </c>
      <c r="B48" s="67"/>
      <c r="C48" s="123"/>
      <c r="D48" s="123"/>
      <c r="E48" s="123"/>
      <c r="F48" s="67"/>
      <c r="G48" s="123"/>
      <c r="H48" s="123"/>
      <c r="I48" s="123"/>
      <c r="J48" s="123"/>
      <c r="K48" s="123"/>
    </row>
    <row r="49" spans="1:11" s="3" customFormat="1" ht="19.899999999999999" customHeight="1" x14ac:dyDescent="0.3">
      <c r="A49" s="76">
        <v>33</v>
      </c>
      <c r="B49" s="67"/>
      <c r="C49" s="123"/>
      <c r="D49" s="123"/>
      <c r="E49" s="123"/>
      <c r="F49" s="67"/>
      <c r="G49" s="123"/>
      <c r="H49" s="123"/>
      <c r="I49" s="123"/>
      <c r="J49" s="123"/>
      <c r="K49" s="123"/>
    </row>
    <row r="50" spans="1:11" s="3" customFormat="1" ht="19.899999999999999" customHeight="1" x14ac:dyDescent="0.3">
      <c r="A50" s="76">
        <v>34</v>
      </c>
      <c r="B50" s="67"/>
      <c r="C50" s="123"/>
      <c r="D50" s="123"/>
      <c r="E50" s="123"/>
      <c r="F50" s="67"/>
      <c r="G50" s="123"/>
      <c r="H50" s="123"/>
      <c r="I50" s="123"/>
      <c r="J50" s="123"/>
      <c r="K50" s="123"/>
    </row>
    <row r="51" spans="1:11" s="3" customFormat="1" ht="19.899999999999999" customHeight="1" x14ac:dyDescent="0.3">
      <c r="A51" s="76">
        <v>35</v>
      </c>
      <c r="B51" s="67"/>
      <c r="C51" s="123"/>
      <c r="D51" s="123"/>
      <c r="E51" s="123"/>
      <c r="F51" s="67"/>
      <c r="G51" s="123"/>
      <c r="H51" s="123"/>
      <c r="I51" s="123"/>
      <c r="J51" s="123"/>
      <c r="K51" s="123"/>
    </row>
    <row r="52" spans="1:11" s="3" customFormat="1" ht="19.899999999999999" customHeight="1" x14ac:dyDescent="0.3">
      <c r="A52" s="76">
        <v>36</v>
      </c>
      <c r="B52" s="67"/>
      <c r="C52" s="123"/>
      <c r="D52" s="123"/>
      <c r="E52" s="123"/>
      <c r="F52" s="67"/>
      <c r="G52" s="123"/>
      <c r="H52" s="123"/>
      <c r="I52" s="123"/>
      <c r="J52" s="123"/>
      <c r="K52" s="123"/>
    </row>
    <row r="53" spans="1:11" s="3" customFormat="1" ht="19.899999999999999" customHeight="1" x14ac:dyDescent="0.3">
      <c r="A53" s="76">
        <v>37</v>
      </c>
      <c r="B53" s="67"/>
      <c r="C53" s="123"/>
      <c r="D53" s="123"/>
      <c r="E53" s="123"/>
      <c r="F53" s="67"/>
      <c r="G53" s="123"/>
      <c r="H53" s="123"/>
      <c r="I53" s="123"/>
      <c r="J53" s="123"/>
      <c r="K53" s="123"/>
    </row>
    <row r="54" spans="1:11" s="3" customFormat="1" ht="19.899999999999999" customHeight="1" x14ac:dyDescent="0.3">
      <c r="A54" s="76">
        <v>38</v>
      </c>
      <c r="B54" s="67"/>
      <c r="C54" s="123"/>
      <c r="D54" s="123"/>
      <c r="E54" s="123"/>
      <c r="F54" s="67"/>
      <c r="G54" s="123"/>
      <c r="H54" s="123"/>
      <c r="I54" s="123"/>
      <c r="J54" s="123"/>
      <c r="K54" s="123"/>
    </row>
    <row r="55" spans="1:11" s="3" customFormat="1" ht="19.899999999999999" customHeight="1" x14ac:dyDescent="0.3">
      <c r="A55" s="76">
        <v>39</v>
      </c>
      <c r="B55" s="67"/>
      <c r="C55" s="123"/>
      <c r="D55" s="123"/>
      <c r="E55" s="123"/>
      <c r="F55" s="67"/>
      <c r="G55" s="123"/>
      <c r="H55" s="123"/>
      <c r="I55" s="123"/>
      <c r="J55" s="123"/>
      <c r="K55" s="123"/>
    </row>
    <row r="56" spans="1:11" s="3" customFormat="1" ht="19.899999999999999" customHeight="1" x14ac:dyDescent="0.3">
      <c r="A56" s="76">
        <v>40</v>
      </c>
      <c r="B56" s="67"/>
      <c r="C56" s="123"/>
      <c r="D56" s="123"/>
      <c r="E56" s="123"/>
      <c r="F56" s="67"/>
      <c r="G56" s="123"/>
      <c r="H56" s="123"/>
      <c r="I56" s="123"/>
      <c r="J56" s="123"/>
      <c r="K56" s="123"/>
    </row>
    <row r="57" spans="1:11" s="3" customFormat="1" ht="19.899999999999999" customHeight="1" x14ac:dyDescent="0.3">
      <c r="A57" s="76">
        <v>41</v>
      </c>
      <c r="B57" s="67"/>
      <c r="C57" s="123"/>
      <c r="D57" s="123"/>
      <c r="E57" s="123"/>
      <c r="F57" s="67"/>
      <c r="G57" s="123"/>
      <c r="H57" s="123"/>
      <c r="I57" s="123"/>
      <c r="J57" s="123"/>
      <c r="K57" s="123"/>
    </row>
    <row r="58" spans="1:11" s="3" customFormat="1" ht="19.899999999999999" customHeight="1" x14ac:dyDescent="0.3">
      <c r="A58" s="76">
        <v>42</v>
      </c>
      <c r="B58" s="67"/>
      <c r="C58" s="123"/>
      <c r="D58" s="123"/>
      <c r="E58" s="123"/>
      <c r="F58" s="67"/>
      <c r="G58" s="123"/>
      <c r="H58" s="123"/>
      <c r="I58" s="123"/>
      <c r="J58" s="123"/>
      <c r="K58" s="123"/>
    </row>
    <row r="59" spans="1:11" s="3" customFormat="1" ht="19.899999999999999" customHeight="1" x14ac:dyDescent="0.3">
      <c r="A59" s="76">
        <v>43</v>
      </c>
      <c r="B59" s="67"/>
      <c r="C59" s="123"/>
      <c r="D59" s="123"/>
      <c r="E59" s="123"/>
      <c r="F59" s="67"/>
      <c r="G59" s="123"/>
      <c r="H59" s="123"/>
      <c r="I59" s="123"/>
      <c r="J59" s="123"/>
      <c r="K59" s="123"/>
    </row>
    <row r="60" spans="1:11" s="3" customFormat="1" ht="19.899999999999999" customHeight="1" x14ac:dyDescent="0.3">
      <c r="A60" s="76">
        <v>44</v>
      </c>
      <c r="B60" s="67"/>
      <c r="C60" s="123"/>
      <c r="D60" s="123"/>
      <c r="E60" s="123"/>
      <c r="F60" s="67"/>
      <c r="G60" s="123"/>
      <c r="H60" s="123"/>
      <c r="I60" s="123"/>
      <c r="J60" s="123"/>
      <c r="K60" s="123"/>
    </row>
    <row r="61" spans="1:11" s="3" customFormat="1" ht="19.899999999999999" customHeight="1" x14ac:dyDescent="0.3">
      <c r="A61" s="76">
        <v>45</v>
      </c>
      <c r="B61" s="67"/>
      <c r="C61" s="123"/>
      <c r="D61" s="123"/>
      <c r="E61" s="123"/>
      <c r="F61" s="67"/>
      <c r="G61" s="123"/>
      <c r="H61" s="123"/>
      <c r="I61" s="123"/>
      <c r="J61" s="123"/>
      <c r="K61" s="123"/>
    </row>
    <row r="62" spans="1:11" s="3" customFormat="1" ht="19.899999999999999" customHeight="1" x14ac:dyDescent="0.3">
      <c r="A62" s="76">
        <v>46</v>
      </c>
      <c r="B62" s="67"/>
      <c r="C62" s="123"/>
      <c r="D62" s="123"/>
      <c r="E62" s="123"/>
      <c r="F62" s="67"/>
      <c r="G62" s="123"/>
      <c r="H62" s="123"/>
      <c r="I62" s="123"/>
      <c r="J62" s="123"/>
      <c r="K62" s="123"/>
    </row>
    <row r="63" spans="1:11" s="3" customFormat="1" ht="19.899999999999999" customHeight="1" x14ac:dyDescent="0.3">
      <c r="A63" s="76">
        <v>47</v>
      </c>
      <c r="B63" s="67"/>
      <c r="C63" s="123"/>
      <c r="D63" s="123"/>
      <c r="E63" s="123"/>
      <c r="F63" s="67"/>
      <c r="G63" s="123"/>
      <c r="H63" s="123"/>
      <c r="I63" s="123"/>
      <c r="J63" s="123"/>
      <c r="K63" s="123"/>
    </row>
    <row r="64" spans="1:11" s="3" customFormat="1" ht="19.899999999999999" customHeight="1" x14ac:dyDescent="0.3">
      <c r="A64" s="76">
        <v>48</v>
      </c>
      <c r="B64" s="67"/>
      <c r="C64" s="123"/>
      <c r="D64" s="123"/>
      <c r="E64" s="123"/>
      <c r="F64" s="67"/>
      <c r="G64" s="123"/>
      <c r="H64" s="123"/>
      <c r="I64" s="123"/>
      <c r="J64" s="123"/>
      <c r="K64" s="123"/>
    </row>
    <row r="65" spans="1:11" s="3" customFormat="1" ht="19.899999999999999" customHeight="1" x14ac:dyDescent="0.3">
      <c r="A65" s="76">
        <v>49</v>
      </c>
      <c r="B65" s="67"/>
      <c r="C65" s="123"/>
      <c r="D65" s="123"/>
      <c r="E65" s="123"/>
      <c r="F65" s="67"/>
      <c r="G65" s="123"/>
      <c r="H65" s="123"/>
      <c r="I65" s="123"/>
      <c r="J65" s="123"/>
      <c r="K65" s="123"/>
    </row>
    <row r="66" spans="1:11" s="3" customFormat="1" ht="19.899999999999999" customHeight="1" x14ac:dyDescent="0.3">
      <c r="A66" s="76">
        <v>50</v>
      </c>
      <c r="B66" s="67"/>
      <c r="C66" s="123"/>
      <c r="D66" s="123"/>
      <c r="E66" s="123"/>
      <c r="F66" s="67"/>
      <c r="G66" s="123"/>
      <c r="H66" s="123"/>
      <c r="I66" s="123"/>
      <c r="J66" s="123"/>
      <c r="K66" s="123"/>
    </row>
    <row r="67" spans="1:11" s="3" customFormat="1" ht="19.899999999999999" customHeight="1" x14ac:dyDescent="0.3">
      <c r="A67" s="76">
        <v>51</v>
      </c>
      <c r="B67" s="67"/>
      <c r="C67" s="123"/>
      <c r="D67" s="123"/>
      <c r="E67" s="123"/>
      <c r="F67" s="67"/>
      <c r="G67" s="123"/>
      <c r="H67" s="123"/>
      <c r="I67" s="123"/>
      <c r="J67" s="123"/>
      <c r="K67" s="123"/>
    </row>
    <row r="68" spans="1:11" ht="19.899999999999999" customHeight="1" x14ac:dyDescent="0.35">
      <c r="A68" s="76">
        <v>52</v>
      </c>
      <c r="B68" s="67"/>
      <c r="C68" s="123"/>
      <c r="D68" s="123"/>
      <c r="E68" s="123"/>
      <c r="F68" s="67"/>
      <c r="G68" s="123"/>
      <c r="H68" s="123"/>
      <c r="I68" s="123"/>
      <c r="J68" s="123"/>
      <c r="K68" s="123"/>
    </row>
    <row r="69" spans="1:11" ht="19.899999999999999" customHeight="1" x14ac:dyDescent="0.35">
      <c r="A69" s="76">
        <v>53</v>
      </c>
      <c r="B69" s="67"/>
      <c r="C69" s="123"/>
      <c r="D69" s="123"/>
      <c r="E69" s="123"/>
      <c r="F69" s="67"/>
      <c r="G69" s="123"/>
      <c r="H69" s="123"/>
      <c r="I69" s="123"/>
      <c r="J69" s="123"/>
      <c r="K69" s="123"/>
    </row>
    <row r="70" spans="1:11" ht="19.899999999999999" customHeight="1" x14ac:dyDescent="0.35">
      <c r="A70" s="76">
        <v>54</v>
      </c>
      <c r="B70" s="67"/>
      <c r="C70" s="123"/>
      <c r="D70" s="123"/>
      <c r="E70" s="123"/>
      <c r="F70" s="67"/>
      <c r="G70" s="123"/>
      <c r="H70" s="123"/>
      <c r="I70" s="123"/>
      <c r="J70" s="123"/>
      <c r="K70" s="123"/>
    </row>
    <row r="71" spans="1:11" ht="19.899999999999999" customHeight="1" x14ac:dyDescent="0.35">
      <c r="A71" s="76">
        <v>55</v>
      </c>
      <c r="B71" s="67"/>
      <c r="C71" s="123"/>
      <c r="D71" s="123"/>
      <c r="E71" s="123"/>
      <c r="F71" s="67"/>
      <c r="G71" s="123"/>
      <c r="H71" s="123"/>
      <c r="I71" s="123"/>
      <c r="J71" s="123"/>
      <c r="K71" s="123"/>
    </row>
    <row r="72" spans="1:11" ht="19.899999999999999" customHeight="1" x14ac:dyDescent="0.35">
      <c r="A72" s="76">
        <v>56</v>
      </c>
      <c r="B72" s="67"/>
      <c r="C72" s="123"/>
      <c r="D72" s="123"/>
      <c r="E72" s="123"/>
      <c r="F72" s="67"/>
      <c r="G72" s="123"/>
      <c r="H72" s="123"/>
      <c r="I72" s="123"/>
      <c r="J72" s="123"/>
      <c r="K72" s="123"/>
    </row>
    <row r="73" spans="1:11" ht="19.899999999999999" customHeight="1" x14ac:dyDescent="0.35">
      <c r="A73" s="76">
        <v>57</v>
      </c>
      <c r="B73" s="67"/>
      <c r="C73" s="123"/>
      <c r="D73" s="123"/>
      <c r="E73" s="123"/>
      <c r="F73" s="67"/>
      <c r="G73" s="123"/>
      <c r="H73" s="123"/>
      <c r="I73" s="123"/>
      <c r="J73" s="123"/>
      <c r="K73" s="123"/>
    </row>
    <row r="74" spans="1:11" ht="19.899999999999999" customHeight="1" x14ac:dyDescent="0.35">
      <c r="A74" s="76">
        <v>58</v>
      </c>
      <c r="B74" s="67"/>
      <c r="C74" s="123"/>
      <c r="D74" s="123"/>
      <c r="E74" s="123"/>
      <c r="F74" s="67"/>
      <c r="G74" s="123"/>
      <c r="H74" s="123"/>
      <c r="I74" s="123"/>
      <c r="J74" s="123"/>
      <c r="K74" s="123"/>
    </row>
    <row r="75" spans="1:11" ht="19.899999999999999" customHeight="1" x14ac:dyDescent="0.35">
      <c r="A75" s="76">
        <v>59</v>
      </c>
      <c r="B75" s="67"/>
      <c r="C75" s="123"/>
      <c r="D75" s="123"/>
      <c r="E75" s="123"/>
      <c r="F75" s="67"/>
      <c r="G75" s="123"/>
      <c r="H75" s="123"/>
      <c r="I75" s="123"/>
      <c r="J75" s="123"/>
      <c r="K75" s="123"/>
    </row>
    <row r="76" spans="1:11" ht="19.899999999999999" customHeight="1" x14ac:dyDescent="0.35">
      <c r="A76" s="76">
        <v>60</v>
      </c>
      <c r="B76" s="67"/>
      <c r="C76" s="123"/>
      <c r="D76" s="123"/>
      <c r="E76" s="123"/>
      <c r="F76" s="67"/>
      <c r="G76" s="123"/>
      <c r="H76" s="123"/>
      <c r="I76" s="123"/>
      <c r="J76" s="123"/>
      <c r="K76" s="123"/>
    </row>
    <row r="77" spans="1:11" ht="19.899999999999999" customHeight="1" x14ac:dyDescent="0.35">
      <c r="A77" s="76">
        <v>61</v>
      </c>
      <c r="B77" s="67"/>
      <c r="C77" s="123"/>
      <c r="D77" s="123"/>
      <c r="E77" s="123"/>
      <c r="F77" s="67"/>
      <c r="G77" s="123"/>
      <c r="H77" s="123"/>
      <c r="I77" s="123"/>
      <c r="J77" s="123"/>
      <c r="K77" s="123"/>
    </row>
    <row r="78" spans="1:11" ht="19.899999999999999" customHeight="1" x14ac:dyDescent="0.35">
      <c r="A78" s="76">
        <v>62</v>
      </c>
      <c r="B78" s="67"/>
      <c r="C78" s="123"/>
      <c r="D78" s="123"/>
      <c r="E78" s="123"/>
      <c r="F78" s="67"/>
      <c r="G78" s="123"/>
      <c r="H78" s="123"/>
      <c r="I78" s="123"/>
      <c r="J78" s="123"/>
      <c r="K78" s="123"/>
    </row>
    <row r="79" spans="1:11" ht="19.899999999999999" customHeight="1" x14ac:dyDescent="0.35">
      <c r="A79" s="76">
        <v>63</v>
      </c>
      <c r="B79" s="67"/>
      <c r="C79" s="123"/>
      <c r="D79" s="123"/>
      <c r="E79" s="123"/>
      <c r="F79" s="67"/>
      <c r="G79" s="123"/>
      <c r="H79" s="123"/>
      <c r="I79" s="123"/>
      <c r="J79" s="123"/>
      <c r="K79" s="123"/>
    </row>
    <row r="80" spans="1:11" ht="19.899999999999999" customHeight="1" x14ac:dyDescent="0.35">
      <c r="A80" s="76">
        <v>64</v>
      </c>
      <c r="B80" s="67"/>
      <c r="C80" s="123"/>
      <c r="D80" s="123"/>
      <c r="E80" s="123"/>
      <c r="F80" s="67"/>
      <c r="G80" s="123"/>
      <c r="H80" s="123"/>
      <c r="I80" s="123"/>
      <c r="J80" s="123"/>
      <c r="K80" s="123"/>
    </row>
    <row r="81" spans="1:11" ht="19.899999999999999" customHeight="1" x14ac:dyDescent="0.35">
      <c r="A81" s="76">
        <v>65</v>
      </c>
      <c r="B81" s="67"/>
      <c r="C81" s="123"/>
      <c r="D81" s="123"/>
      <c r="E81" s="123"/>
      <c r="F81" s="67"/>
      <c r="G81" s="123"/>
      <c r="H81" s="123"/>
      <c r="I81" s="123"/>
      <c r="J81" s="123"/>
      <c r="K81" s="123"/>
    </row>
    <row r="82" spans="1:11" ht="19.899999999999999" customHeight="1" x14ac:dyDescent="0.35">
      <c r="A82" s="76">
        <v>66</v>
      </c>
      <c r="B82" s="67"/>
      <c r="C82" s="123"/>
      <c r="D82" s="123"/>
      <c r="E82" s="123"/>
      <c r="F82" s="67"/>
      <c r="G82" s="123"/>
      <c r="H82" s="123"/>
      <c r="I82" s="123"/>
      <c r="J82" s="123"/>
      <c r="K82" s="123"/>
    </row>
    <row r="83" spans="1:11" ht="19.899999999999999" customHeight="1" x14ac:dyDescent="0.35">
      <c r="A83" s="76">
        <v>67</v>
      </c>
      <c r="B83" s="67"/>
      <c r="C83" s="123"/>
      <c r="D83" s="123"/>
      <c r="E83" s="123"/>
      <c r="F83" s="67"/>
      <c r="G83" s="123"/>
      <c r="H83" s="123"/>
      <c r="I83" s="123"/>
      <c r="J83" s="123"/>
      <c r="K83" s="123"/>
    </row>
    <row r="84" spans="1:11" ht="19.899999999999999" customHeight="1" x14ac:dyDescent="0.35">
      <c r="A84" s="76">
        <v>68</v>
      </c>
      <c r="B84" s="67"/>
      <c r="C84" s="123"/>
      <c r="D84" s="123"/>
      <c r="E84" s="123"/>
      <c r="F84" s="67"/>
      <c r="G84" s="123"/>
      <c r="H84" s="123"/>
      <c r="I84" s="123"/>
      <c r="J84" s="123"/>
      <c r="K84" s="123"/>
    </row>
    <row r="85" spans="1:11" ht="19.899999999999999" customHeight="1" x14ac:dyDescent="0.35">
      <c r="A85" s="76">
        <v>69</v>
      </c>
      <c r="B85" s="67"/>
      <c r="C85" s="123"/>
      <c r="D85" s="123"/>
      <c r="E85" s="123"/>
      <c r="F85" s="67"/>
      <c r="G85" s="123"/>
      <c r="H85" s="123"/>
      <c r="I85" s="123"/>
      <c r="J85" s="123"/>
      <c r="K85" s="123"/>
    </row>
    <row r="86" spans="1:11" ht="19.899999999999999" customHeight="1" x14ac:dyDescent="0.35">
      <c r="A86" s="76">
        <v>70</v>
      </c>
      <c r="B86" s="67"/>
      <c r="C86" s="123"/>
      <c r="D86" s="123"/>
      <c r="E86" s="123"/>
      <c r="F86" s="67"/>
      <c r="G86" s="123"/>
      <c r="H86" s="123"/>
      <c r="I86" s="123"/>
      <c r="J86" s="123"/>
      <c r="K86" s="123"/>
    </row>
    <row r="87" spans="1:11" ht="19.899999999999999" customHeight="1" x14ac:dyDescent="0.35">
      <c r="A87" s="76">
        <v>71</v>
      </c>
      <c r="B87" s="67"/>
      <c r="C87" s="123"/>
      <c r="D87" s="123"/>
      <c r="E87" s="123"/>
      <c r="F87" s="67"/>
      <c r="G87" s="123"/>
      <c r="H87" s="123"/>
      <c r="I87" s="123"/>
      <c r="J87" s="123"/>
      <c r="K87" s="123"/>
    </row>
    <row r="88" spans="1:11" ht="19.899999999999999" customHeight="1" x14ac:dyDescent="0.35">
      <c r="A88" s="76">
        <v>72</v>
      </c>
      <c r="B88" s="68"/>
      <c r="C88" s="124"/>
      <c r="D88" s="124"/>
      <c r="E88" s="124"/>
      <c r="F88" s="68"/>
      <c r="G88" s="124"/>
      <c r="H88" s="124"/>
      <c r="I88" s="124"/>
      <c r="J88" s="127"/>
      <c r="K88" s="124"/>
    </row>
    <row r="89" spans="1:11" ht="19.899999999999999" customHeight="1" x14ac:dyDescent="0.35">
      <c r="A89" s="76">
        <v>73</v>
      </c>
      <c r="B89" s="67"/>
      <c r="C89" s="123"/>
      <c r="D89" s="123"/>
      <c r="E89" s="123"/>
      <c r="F89" s="67"/>
      <c r="G89" s="123"/>
      <c r="H89" s="123"/>
      <c r="I89" s="123"/>
      <c r="J89" s="126"/>
      <c r="K89" s="123"/>
    </row>
    <row r="90" spans="1:11" ht="19.899999999999999" customHeight="1" x14ac:dyDescent="0.35">
      <c r="A90" s="76">
        <v>74</v>
      </c>
      <c r="B90" s="67"/>
      <c r="C90" s="123"/>
      <c r="D90" s="123"/>
      <c r="E90" s="123"/>
      <c r="F90" s="67"/>
      <c r="G90" s="123"/>
      <c r="H90" s="123"/>
      <c r="I90" s="123"/>
      <c r="J90" s="126"/>
      <c r="K90" s="123"/>
    </row>
    <row r="91" spans="1:11" ht="19.899999999999999" customHeight="1" x14ac:dyDescent="0.35">
      <c r="A91" s="76">
        <v>75</v>
      </c>
      <c r="B91" s="67"/>
      <c r="C91" s="123"/>
      <c r="D91" s="123"/>
      <c r="E91" s="123"/>
      <c r="F91" s="67"/>
      <c r="G91" s="123"/>
      <c r="H91" s="123"/>
      <c r="I91" s="123"/>
      <c r="J91" s="126"/>
      <c r="K91" s="123"/>
    </row>
    <row r="92" spans="1:11" ht="19.899999999999999" customHeight="1" x14ac:dyDescent="0.35">
      <c r="A92" s="76">
        <v>76</v>
      </c>
      <c r="B92" s="67"/>
      <c r="C92" s="123"/>
      <c r="D92" s="123"/>
      <c r="E92" s="123"/>
      <c r="F92" s="67"/>
      <c r="G92" s="123"/>
      <c r="H92" s="123"/>
      <c r="I92" s="123"/>
      <c r="J92" s="126"/>
      <c r="K92" s="123"/>
    </row>
    <row r="93" spans="1:11" ht="19.899999999999999" customHeight="1" x14ac:dyDescent="0.35">
      <c r="A93" s="76">
        <v>77</v>
      </c>
      <c r="B93" s="67"/>
      <c r="C93" s="123"/>
      <c r="D93" s="123"/>
      <c r="E93" s="123"/>
      <c r="F93" s="67"/>
      <c r="G93" s="123"/>
      <c r="H93" s="123"/>
      <c r="I93" s="123"/>
      <c r="J93" s="126"/>
      <c r="K93" s="123"/>
    </row>
    <row r="94" spans="1:11" ht="19.899999999999999" customHeight="1" x14ac:dyDescent="0.35">
      <c r="A94" s="76">
        <v>78</v>
      </c>
      <c r="B94" s="67"/>
      <c r="C94" s="123"/>
      <c r="D94" s="123"/>
      <c r="E94" s="123"/>
      <c r="F94" s="67"/>
      <c r="G94" s="123"/>
      <c r="H94" s="123"/>
      <c r="I94" s="123"/>
      <c r="J94" s="126"/>
      <c r="K94" s="123"/>
    </row>
    <row r="95" spans="1:11" ht="19.899999999999999" customHeight="1" x14ac:dyDescent="0.35">
      <c r="A95" s="76">
        <v>79</v>
      </c>
      <c r="B95" s="67"/>
      <c r="C95" s="123"/>
      <c r="D95" s="123"/>
      <c r="E95" s="123"/>
      <c r="F95" s="67"/>
      <c r="G95" s="123"/>
      <c r="H95" s="123"/>
      <c r="I95" s="123"/>
      <c r="J95" s="126"/>
      <c r="K95" s="123"/>
    </row>
    <row r="96" spans="1:11" ht="19.899999999999999" customHeight="1" x14ac:dyDescent="0.35">
      <c r="A96" s="76">
        <v>80</v>
      </c>
      <c r="B96" s="67"/>
      <c r="C96" s="123"/>
      <c r="D96" s="123"/>
      <c r="E96" s="123"/>
      <c r="F96" s="67"/>
      <c r="G96" s="123"/>
      <c r="H96" s="123"/>
      <c r="I96" s="123"/>
      <c r="J96" s="126"/>
      <c r="K96" s="123"/>
    </row>
    <row r="97" spans="1:11" ht="19.899999999999999" customHeight="1" x14ac:dyDescent="0.35">
      <c r="A97" s="76">
        <v>81</v>
      </c>
      <c r="B97" s="67"/>
      <c r="C97" s="123"/>
      <c r="D97" s="123"/>
      <c r="E97" s="123"/>
      <c r="F97" s="67"/>
      <c r="G97" s="123"/>
      <c r="H97" s="123"/>
      <c r="I97" s="123"/>
      <c r="J97" s="126"/>
      <c r="K97" s="123"/>
    </row>
    <row r="98" spans="1:11" ht="19.899999999999999" customHeight="1" x14ac:dyDescent="0.35">
      <c r="A98" s="76">
        <v>82</v>
      </c>
      <c r="B98" s="67"/>
      <c r="C98" s="123"/>
      <c r="D98" s="123"/>
      <c r="E98" s="123"/>
      <c r="F98" s="67"/>
      <c r="G98" s="123"/>
      <c r="H98" s="123"/>
      <c r="I98" s="123"/>
      <c r="J98" s="126"/>
      <c r="K98" s="123"/>
    </row>
    <row r="99" spans="1:11" ht="19.899999999999999" customHeight="1" x14ac:dyDescent="0.35">
      <c r="A99" s="76">
        <v>83</v>
      </c>
      <c r="B99" s="67"/>
      <c r="C99" s="123"/>
      <c r="D99" s="123"/>
      <c r="E99" s="123"/>
      <c r="F99" s="67"/>
      <c r="G99" s="123"/>
      <c r="H99" s="123"/>
      <c r="I99" s="123"/>
      <c r="J99" s="126"/>
      <c r="K99" s="123"/>
    </row>
    <row r="100" spans="1:11" ht="19.899999999999999" customHeight="1" x14ac:dyDescent="0.35">
      <c r="A100" s="76">
        <v>84</v>
      </c>
      <c r="B100" s="67"/>
      <c r="C100" s="123"/>
      <c r="D100" s="123"/>
      <c r="E100" s="123"/>
      <c r="F100" s="67"/>
      <c r="G100" s="123"/>
      <c r="H100" s="123"/>
      <c r="I100" s="123"/>
      <c r="J100" s="126"/>
      <c r="K100" s="123"/>
    </row>
    <row r="101" spans="1:11" ht="19.899999999999999" customHeight="1" x14ac:dyDescent="0.35">
      <c r="A101" s="76">
        <v>85</v>
      </c>
      <c r="B101" s="67"/>
      <c r="C101" s="123"/>
      <c r="D101" s="123"/>
      <c r="E101" s="123"/>
      <c r="F101" s="67"/>
      <c r="G101" s="123"/>
      <c r="H101" s="123"/>
      <c r="I101" s="123"/>
      <c r="J101" s="126"/>
      <c r="K101" s="123"/>
    </row>
    <row r="102" spans="1:11" ht="19.899999999999999" customHeight="1" x14ac:dyDescent="0.35">
      <c r="A102" s="76">
        <v>86</v>
      </c>
      <c r="B102" s="67"/>
      <c r="C102" s="123"/>
      <c r="D102" s="123"/>
      <c r="E102" s="123"/>
      <c r="F102" s="67"/>
      <c r="G102" s="123"/>
      <c r="H102" s="123"/>
      <c r="I102" s="123"/>
      <c r="J102" s="126"/>
      <c r="K102" s="123"/>
    </row>
    <row r="103" spans="1:11" ht="19.899999999999999" customHeight="1" x14ac:dyDescent="0.35">
      <c r="A103" s="76">
        <v>87</v>
      </c>
      <c r="B103" s="67"/>
      <c r="C103" s="123"/>
      <c r="D103" s="123"/>
      <c r="E103" s="123"/>
      <c r="F103" s="67"/>
      <c r="G103" s="123"/>
      <c r="H103" s="123"/>
      <c r="I103" s="123"/>
      <c r="J103" s="126"/>
      <c r="K103" s="123"/>
    </row>
    <row r="104" spans="1:11" ht="19.899999999999999" customHeight="1" x14ac:dyDescent="0.35">
      <c r="A104" s="76">
        <v>88</v>
      </c>
      <c r="B104" s="67"/>
      <c r="C104" s="123"/>
      <c r="D104" s="123"/>
      <c r="E104" s="123"/>
      <c r="F104" s="67"/>
      <c r="G104" s="123"/>
      <c r="H104" s="123"/>
      <c r="I104" s="123"/>
      <c r="J104" s="126"/>
      <c r="K104" s="123"/>
    </row>
    <row r="105" spans="1:11" ht="19.899999999999999" customHeight="1" x14ac:dyDescent="0.35">
      <c r="A105" s="76">
        <v>89</v>
      </c>
      <c r="B105" s="67"/>
      <c r="C105" s="123"/>
      <c r="D105" s="123"/>
      <c r="E105" s="123"/>
      <c r="F105" s="67"/>
      <c r="G105" s="123"/>
      <c r="H105" s="123"/>
      <c r="I105" s="123"/>
      <c r="J105" s="126"/>
      <c r="K105" s="123"/>
    </row>
    <row r="106" spans="1:11" ht="19.899999999999999" customHeight="1" x14ac:dyDescent="0.35">
      <c r="A106" s="76">
        <v>90</v>
      </c>
      <c r="B106" s="67"/>
      <c r="C106" s="123"/>
      <c r="D106" s="123"/>
      <c r="E106" s="123"/>
      <c r="F106" s="67"/>
      <c r="G106" s="123"/>
      <c r="H106" s="123"/>
      <c r="I106" s="123"/>
      <c r="J106" s="126"/>
      <c r="K106" s="123"/>
    </row>
    <row r="107" spans="1:11" ht="19.899999999999999" customHeight="1" x14ac:dyDescent="0.35">
      <c r="A107" s="76">
        <v>91</v>
      </c>
      <c r="B107" s="67"/>
      <c r="C107" s="123"/>
      <c r="D107" s="123"/>
      <c r="E107" s="123"/>
      <c r="F107" s="67"/>
      <c r="G107" s="123"/>
      <c r="H107" s="123"/>
      <c r="I107" s="123"/>
      <c r="J107" s="126"/>
      <c r="K107" s="123"/>
    </row>
    <row r="108" spans="1:11" ht="19.899999999999999" customHeight="1" x14ac:dyDescent="0.35">
      <c r="A108" s="76">
        <v>92</v>
      </c>
      <c r="B108" s="67"/>
      <c r="C108" s="123"/>
      <c r="D108" s="123"/>
      <c r="E108" s="123"/>
      <c r="F108" s="67"/>
      <c r="G108" s="123"/>
      <c r="H108" s="123"/>
      <c r="I108" s="123"/>
      <c r="J108" s="126"/>
      <c r="K108" s="123"/>
    </row>
    <row r="109" spans="1:11" ht="19.899999999999999" customHeight="1" x14ac:dyDescent="0.35">
      <c r="A109" s="76">
        <v>93</v>
      </c>
      <c r="B109" s="67"/>
      <c r="C109" s="123"/>
      <c r="D109" s="123"/>
      <c r="E109" s="123"/>
      <c r="F109" s="67"/>
      <c r="G109" s="123"/>
      <c r="H109" s="123"/>
      <c r="I109" s="123"/>
      <c r="J109" s="126"/>
      <c r="K109" s="123"/>
    </row>
    <row r="110" spans="1:11" ht="19.899999999999999" customHeight="1" x14ac:dyDescent="0.35">
      <c r="A110" s="76">
        <v>94</v>
      </c>
      <c r="B110" s="67"/>
      <c r="C110" s="123"/>
      <c r="D110" s="123"/>
      <c r="E110" s="123"/>
      <c r="F110" s="67"/>
      <c r="G110" s="123"/>
      <c r="H110" s="123"/>
      <c r="I110" s="123"/>
      <c r="J110" s="126"/>
      <c r="K110" s="123"/>
    </row>
    <row r="111" spans="1:11" ht="19.899999999999999" customHeight="1" x14ac:dyDescent="0.35">
      <c r="A111" s="76">
        <v>95</v>
      </c>
      <c r="B111" s="67"/>
      <c r="C111" s="123"/>
      <c r="D111" s="123"/>
      <c r="E111" s="123"/>
      <c r="F111" s="67"/>
      <c r="G111" s="123"/>
      <c r="H111" s="123"/>
      <c r="I111" s="123"/>
      <c r="J111" s="126"/>
      <c r="K111" s="123"/>
    </row>
    <row r="112" spans="1:11" ht="19.899999999999999" customHeight="1" x14ac:dyDescent="0.35">
      <c r="A112" s="76">
        <v>96</v>
      </c>
      <c r="B112" s="67"/>
      <c r="C112" s="123"/>
      <c r="D112" s="123"/>
      <c r="E112" s="123"/>
      <c r="F112" s="67"/>
      <c r="G112" s="123"/>
      <c r="H112" s="123"/>
      <c r="I112" s="123"/>
      <c r="J112" s="126"/>
      <c r="K112" s="123"/>
    </row>
    <row r="113" spans="1:11" x14ac:dyDescent="0.35">
      <c r="A113" s="76">
        <v>97</v>
      </c>
      <c r="B113" s="67"/>
      <c r="C113" s="123"/>
      <c r="D113" s="123"/>
      <c r="E113" s="123"/>
      <c r="F113" s="67"/>
      <c r="G113" s="123"/>
      <c r="H113" s="123"/>
      <c r="I113" s="123"/>
      <c r="J113" s="126"/>
      <c r="K113" s="123"/>
    </row>
    <row r="114" spans="1:11" x14ac:dyDescent="0.35">
      <c r="A114" s="76">
        <v>98</v>
      </c>
      <c r="B114" s="67"/>
      <c r="C114" s="123"/>
      <c r="D114" s="123"/>
      <c r="E114" s="123"/>
      <c r="F114" s="67"/>
      <c r="G114" s="123"/>
      <c r="H114" s="123"/>
      <c r="I114" s="123"/>
      <c r="J114" s="126"/>
      <c r="K114" s="123"/>
    </row>
    <row r="115" spans="1:11" x14ac:dyDescent="0.35">
      <c r="A115" s="76">
        <v>99</v>
      </c>
      <c r="B115" s="67"/>
      <c r="C115" s="123"/>
      <c r="D115" s="123"/>
      <c r="E115" s="123"/>
      <c r="F115" s="67"/>
      <c r="G115" s="123"/>
      <c r="H115" s="123"/>
      <c r="I115" s="123"/>
      <c r="J115" s="126"/>
      <c r="K115" s="123"/>
    </row>
    <row r="116" spans="1:11" x14ac:dyDescent="0.35">
      <c r="A116" s="76">
        <v>100</v>
      </c>
      <c r="B116" s="67"/>
      <c r="C116" s="123"/>
      <c r="D116" s="123"/>
      <c r="E116" s="123"/>
      <c r="F116" s="67"/>
      <c r="G116" s="123"/>
      <c r="H116" s="123"/>
      <c r="I116" s="123"/>
      <c r="J116" s="126"/>
      <c r="K116" s="123"/>
    </row>
    <row r="117" spans="1:11" x14ac:dyDescent="0.35">
      <c r="B117" s="71"/>
      <c r="C117" s="71"/>
      <c r="D117" s="71"/>
      <c r="E117" s="71"/>
      <c r="F117" s="71"/>
      <c r="G117" s="71"/>
      <c r="H117" s="71"/>
      <c r="I117" s="71"/>
      <c r="J117" s="71"/>
      <c r="K117" s="71"/>
    </row>
    <row r="118" spans="1:11" x14ac:dyDescent="0.35">
      <c r="B118" s="71"/>
      <c r="C118" s="71"/>
      <c r="D118" s="71"/>
      <c r="E118" s="71"/>
      <c r="F118" s="71"/>
      <c r="G118" s="71"/>
      <c r="H118" s="71"/>
      <c r="I118" s="71"/>
      <c r="J118" s="71"/>
      <c r="K118" s="71"/>
    </row>
  </sheetData>
  <sheetProtection algorithmName="SHA-512" hashValue="JjQ4ROe426z0n25CzAppWNCOXMyhwLf/6oVtx64NQPyqI0PAT4RjszaD96FHWbhgUjIHmnyV+o7OBPLLDZQcvA==" saltValue="Tu9eUwbj2ul5+NVvr6DnFQ==" spinCount="100000" sheet="1" objects="1" scenarios="1"/>
  <customSheetViews>
    <customSheetView guid="{D0BD5D53-2AC3-4946-90C9-218E112B8E4A}" showPageBreaks="1" showGridLines="0" hiddenColumns="1" view="pageLayout" topLeftCell="A4">
      <selection activeCell="D5" sqref="D5:J5"/>
      <rowBreaks count="3" manualBreakCount="3">
        <brk id="27" max="10" man="1"/>
        <brk id="56" max="10" man="1"/>
        <brk id="85" max="10" man="1"/>
      </rowBreaks>
      <pageMargins left="0.78740157480314965" right="0.39370078740157483" top="0.78740157480314965" bottom="0.39370078740157483" header="0" footer="0"/>
      <pageSetup paperSize="9" orientation="landscape" r:id="rId1"/>
      <headerFooter>
        <oddHeader>&amp;L.</oddHeader>
      </headerFooter>
    </customSheetView>
  </customSheetViews>
  <mergeCells count="20">
    <mergeCell ref="K15:K16"/>
    <mergeCell ref="G13:K14"/>
    <mergeCell ref="A15:A16"/>
    <mergeCell ref="B15:B16"/>
    <mergeCell ref="C15:C16"/>
    <mergeCell ref="D15:D16"/>
    <mergeCell ref="E15:E16"/>
    <mergeCell ref="F15:F16"/>
    <mergeCell ref="G15:J15"/>
    <mergeCell ref="B3:C3"/>
    <mergeCell ref="D3:J3"/>
    <mergeCell ref="B5:C5"/>
    <mergeCell ref="D5:J5"/>
    <mergeCell ref="B7:C7"/>
    <mergeCell ref="D7:J7"/>
    <mergeCell ref="B9:C9"/>
    <mergeCell ref="D9:J9"/>
    <mergeCell ref="B11:C11"/>
    <mergeCell ref="D11:J11"/>
    <mergeCell ref="C13:F14"/>
  </mergeCells>
  <dataValidations count="1">
    <dataValidation type="list" allowBlank="1" showInputMessage="1" showErrorMessage="1" sqref="C17:E116 G17:K116" xr:uid="{3345AC9A-4C4D-45AB-8112-E969CAFED71D}">
      <formula1>"x"</formula1>
    </dataValidation>
  </dataValidations>
  <hyperlinks>
    <hyperlink ref="R2" location="'Antrag Freizeitzuschuss'!A1" display="Klick: Zurück zum Antrag!" xr:uid="{441434B7-BA40-4281-B8FB-97DBA0E51B62}"/>
  </hyperlinks>
  <pageMargins left="0.39370078740157483" right="0.39370078740157483" top="0.59055118110236227" bottom="0.59055118110236227" header="0.31496062992125984" footer="0.31496062992125984"/>
  <pageSetup paperSize="9" orientation="portrait" r:id="rId2"/>
  <headerFooter>
    <oddHeader>&amp;L.</oddHeader>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4BBF9-82D1-4B5A-9D4B-35DD27AEA68F}">
  <sheetPr codeName="Tabelle4">
    <tabColor theme="3" tint="0.59999389629810485"/>
  </sheetPr>
  <dimension ref="A1:ARF169"/>
  <sheetViews>
    <sheetView showGridLines="0" zoomScaleNormal="100" zoomScaleSheetLayoutView="115" workbookViewId="0">
      <selection activeCell="N2" sqref="N2"/>
    </sheetView>
  </sheetViews>
  <sheetFormatPr baseColWidth="10" defaultColWidth="11.453125" defaultRowHeight="12.5" x14ac:dyDescent="0.25"/>
  <cols>
    <col min="1" max="1" width="4" style="25" customWidth="1"/>
    <col min="2" max="2" width="6.54296875" customWidth="1"/>
    <col min="3" max="3" width="29.26953125" customWidth="1"/>
    <col min="4" max="4" width="24.453125" customWidth="1"/>
    <col min="5" max="5" width="9.453125" style="60" customWidth="1"/>
    <col min="6" max="6" width="14.1796875" style="60" customWidth="1"/>
    <col min="7" max="7" width="15.81640625" style="60" bestFit="1" customWidth="1"/>
    <col min="8" max="8" width="3.81640625" style="26" customWidth="1"/>
    <col min="9" max="9" width="11" style="60" customWidth="1"/>
    <col min="10" max="10" width="40.81640625" style="60" customWidth="1"/>
    <col min="11" max="11" width="23.26953125" style="60" customWidth="1"/>
    <col min="12" max="12" width="10.26953125" style="60" customWidth="1"/>
    <col min="13" max="13" width="9.26953125" style="60" customWidth="1"/>
    <col min="14" max="14" width="10.453125" style="25" customWidth="1"/>
    <col min="15" max="15" width="7.453125" style="26" customWidth="1"/>
    <col min="16" max="16" width="11.81640625" style="25" customWidth="1"/>
    <col min="17" max="17" width="12.7265625" style="26" customWidth="1"/>
    <col min="18" max="18" width="11.54296875" style="25" customWidth="1"/>
    <col min="19" max="1166" width="11.54296875" customWidth="1"/>
  </cols>
  <sheetData>
    <row r="1" spans="1:1150" s="25" customFormat="1" ht="21" customHeight="1" x14ac:dyDescent="0.25">
      <c r="E1" s="26"/>
      <c r="F1" s="26"/>
      <c r="G1" s="26"/>
      <c r="H1" s="26"/>
      <c r="I1" s="26"/>
      <c r="J1" s="26"/>
      <c r="K1" s="26"/>
      <c r="L1" s="26"/>
      <c r="M1" s="26"/>
      <c r="O1" s="26"/>
      <c r="Q1" s="26"/>
    </row>
    <row r="2" spans="1:1150" ht="91.15" customHeight="1" thickBot="1" x14ac:dyDescent="0.3">
      <c r="B2" s="282" t="str">
        <f>'Antrag Freizeitzuschuss'!$D$5&amp;"
"&amp;'Antrag Freizeitzuschuss'!$D$13</f>
        <v xml:space="preserve">
</v>
      </c>
      <c r="C2" s="282"/>
      <c r="D2" s="147"/>
      <c r="E2" s="148" t="s">
        <v>120</v>
      </c>
      <c r="F2" s="148"/>
      <c r="G2" s="148"/>
      <c r="I2" s="282" t="str">
        <f>'Antrag Freizeitzuschuss'!$D$5&amp;"
"&amp;'Antrag Freizeitzuschuss'!$D$13</f>
        <v xml:space="preserve">
</v>
      </c>
      <c r="J2" s="282"/>
      <c r="K2" s="282"/>
      <c r="L2" s="151"/>
      <c r="M2" s="151"/>
      <c r="N2" s="154" t="s">
        <v>256</v>
      </c>
      <c r="O2" s="60"/>
      <c r="P2"/>
      <c r="Q2" s="60"/>
      <c r="R2"/>
    </row>
    <row r="3" spans="1:1150" ht="22.15" customHeight="1" thickBot="1" x14ac:dyDescent="0.45">
      <c r="B3" s="149"/>
      <c r="C3" s="265"/>
      <c r="D3" s="266"/>
      <c r="E3" s="273" t="s">
        <v>102</v>
      </c>
      <c r="F3" s="273"/>
      <c r="G3" s="150" t="s">
        <v>121</v>
      </c>
      <c r="I3" s="267"/>
      <c r="J3" s="268"/>
      <c r="K3" s="268"/>
      <c r="L3" s="268"/>
      <c r="M3" s="27"/>
      <c r="N3"/>
      <c r="O3" s="60"/>
      <c r="P3"/>
      <c r="Q3" s="60"/>
      <c r="R3"/>
    </row>
    <row r="4" spans="1:1150" ht="43.15" customHeight="1" thickBot="1" x14ac:dyDescent="0.45">
      <c r="A4" s="26"/>
      <c r="B4" s="271" t="s">
        <v>117</v>
      </c>
      <c r="C4" s="272"/>
      <c r="D4" s="28"/>
      <c r="E4" s="273" t="s">
        <v>112</v>
      </c>
      <c r="F4" s="273"/>
      <c r="G4" s="22"/>
      <c r="H4" s="25"/>
      <c r="I4" s="274" t="s">
        <v>119</v>
      </c>
      <c r="J4" s="275"/>
      <c r="K4" s="29">
        <f>SUM(L11:M30)</f>
        <v>0</v>
      </c>
      <c r="L4" s="30"/>
      <c r="M4" s="31"/>
      <c r="N4"/>
      <c r="O4" s="60"/>
      <c r="P4"/>
      <c r="Q4" s="60"/>
      <c r="R4"/>
    </row>
    <row r="5" spans="1:1150" ht="24.65" customHeight="1" thickBot="1" x14ac:dyDescent="0.35">
      <c r="B5" s="32"/>
      <c r="C5" s="33"/>
      <c r="D5" s="33"/>
      <c r="E5" s="33"/>
      <c r="F5" s="33"/>
      <c r="G5" s="34"/>
      <c r="H5" s="35"/>
      <c r="I5" s="32"/>
      <c r="J5" s="36"/>
      <c r="K5" s="36"/>
      <c r="L5" s="36"/>
      <c r="M5" s="37"/>
      <c r="N5"/>
      <c r="O5" s="60"/>
      <c r="P5"/>
      <c r="Q5" s="60"/>
      <c r="R5"/>
    </row>
    <row r="6" spans="1:1150" ht="18.5" thickBot="1" x14ac:dyDescent="0.35">
      <c r="B6" s="269" t="s">
        <v>106</v>
      </c>
      <c r="C6" s="276"/>
      <c r="D6" s="38">
        <f>SUMIFS($G$11:$G$160,$D$11:$D$160,B6)</f>
        <v>0</v>
      </c>
      <c r="E6" s="39" t="s">
        <v>110</v>
      </c>
      <c r="F6" s="40">
        <f>SUM(D6:D9)</f>
        <v>0</v>
      </c>
      <c r="G6" s="34"/>
      <c r="H6" s="35"/>
      <c r="I6" s="269" t="s">
        <v>113</v>
      </c>
      <c r="J6" s="270"/>
      <c r="K6" s="41">
        <f>SUMIFS($L$11:$L$160,$K$11:$K$160,I6)</f>
        <v>0</v>
      </c>
      <c r="L6" s="39" t="s">
        <v>110</v>
      </c>
      <c r="M6" s="42">
        <f>SUM(K6:K9)</f>
        <v>0</v>
      </c>
      <c r="N6"/>
      <c r="O6" s="60"/>
      <c r="P6"/>
      <c r="Q6" s="60"/>
      <c r="R6"/>
    </row>
    <row r="7" spans="1:1150" ht="18.5" thickBot="1" x14ac:dyDescent="0.35">
      <c r="B7" s="269" t="s">
        <v>109</v>
      </c>
      <c r="C7" s="276"/>
      <c r="D7" s="38">
        <f>SUMIFS($G$11:$G$160,$D$11:$D$160,B7)</f>
        <v>0</v>
      </c>
      <c r="E7" s="33"/>
      <c r="F7" s="33"/>
      <c r="G7" s="34"/>
      <c r="H7" s="35"/>
      <c r="I7" s="269" t="s">
        <v>114</v>
      </c>
      <c r="J7" s="270"/>
      <c r="K7" s="41">
        <f>SUMIFS($L$11:$L$160,$K$11:$K$160,I7)</f>
        <v>0</v>
      </c>
      <c r="L7" s="36"/>
      <c r="M7" s="37"/>
      <c r="N7"/>
      <c r="O7" s="60"/>
      <c r="P7"/>
      <c r="Q7" s="60"/>
      <c r="R7"/>
    </row>
    <row r="8" spans="1:1150" ht="18.5" thickBot="1" x14ac:dyDescent="0.35">
      <c r="B8" s="269" t="s">
        <v>107</v>
      </c>
      <c r="C8" s="276"/>
      <c r="D8" s="38">
        <f>SUMIFS($G$11:$G$160,$D$11:$D$160,B8)</f>
        <v>0</v>
      </c>
      <c r="E8" s="33"/>
      <c r="F8" s="33"/>
      <c r="G8" s="34"/>
      <c r="H8" s="35"/>
      <c r="I8" s="269" t="s">
        <v>115</v>
      </c>
      <c r="J8" s="270"/>
      <c r="K8" s="41">
        <f>SUMIFS($L$11:$L$160,$K$11:$K$160,I8)</f>
        <v>0</v>
      </c>
      <c r="L8" s="36"/>
      <c r="M8" s="37"/>
      <c r="N8"/>
      <c r="O8" s="60"/>
      <c r="P8"/>
      <c r="Q8" s="60"/>
      <c r="R8"/>
    </row>
    <row r="9" spans="1:1150" ht="18.5" thickBot="1" x14ac:dyDescent="0.35">
      <c r="B9" s="269" t="s">
        <v>108</v>
      </c>
      <c r="C9" s="276"/>
      <c r="D9" s="38">
        <f>SUMIFS($G$11:$G$160,$D$11:$D$160,B9)</f>
        <v>0</v>
      </c>
      <c r="E9" s="33"/>
      <c r="F9" s="33"/>
      <c r="G9" s="34"/>
      <c r="H9" s="35"/>
      <c r="I9" s="269" t="s">
        <v>116</v>
      </c>
      <c r="J9" s="270"/>
      <c r="K9" s="41">
        <f>SUMIFS($L$11:$L$160,$K$11:$K$160,I9)</f>
        <v>0</v>
      </c>
      <c r="L9"/>
      <c r="M9" s="43"/>
      <c r="N9"/>
      <c r="O9"/>
      <c r="P9"/>
      <c r="Q9"/>
      <c r="R9"/>
    </row>
    <row r="10" spans="1:1150" s="53" customFormat="1" ht="34.15" customHeight="1" x14ac:dyDescent="0.3">
      <c r="A10" s="44"/>
      <c r="B10" s="45" t="s">
        <v>101</v>
      </c>
      <c r="C10" s="46" t="s">
        <v>104</v>
      </c>
      <c r="D10" s="46" t="s">
        <v>111</v>
      </c>
      <c r="E10" s="47" t="str">
        <f>G3</f>
        <v>z.B.  Kronen</v>
      </c>
      <c r="F10" s="48" t="s">
        <v>105</v>
      </c>
      <c r="G10" s="49" t="s">
        <v>103</v>
      </c>
      <c r="H10" s="25"/>
      <c r="I10" s="50" t="s">
        <v>101</v>
      </c>
      <c r="J10" s="51" t="s">
        <v>118</v>
      </c>
      <c r="K10" s="51" t="s">
        <v>111</v>
      </c>
      <c r="L10" s="283" t="s">
        <v>105</v>
      </c>
      <c r="M10" s="284"/>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c r="GG10" s="52"/>
      <c r="GH10" s="52"/>
      <c r="GI10" s="52"/>
      <c r="GJ10" s="52"/>
      <c r="GK10" s="52"/>
      <c r="GL10" s="52"/>
      <c r="GM10" s="52"/>
      <c r="GN10" s="52"/>
      <c r="GO10" s="52"/>
      <c r="GP10" s="52"/>
      <c r="GQ10" s="52"/>
      <c r="GR10" s="52"/>
      <c r="GS10" s="52"/>
      <c r="GT10" s="52"/>
      <c r="GU10" s="52"/>
      <c r="GV10" s="52"/>
      <c r="GW10" s="52"/>
      <c r="GX10" s="52"/>
      <c r="GY10" s="52"/>
      <c r="GZ10" s="52"/>
      <c r="HA10" s="52"/>
      <c r="HB10" s="52"/>
      <c r="HC10" s="52"/>
      <c r="HD10" s="52"/>
      <c r="HE10" s="52"/>
      <c r="HF10" s="52"/>
      <c r="HG10" s="52"/>
      <c r="HH10" s="52"/>
      <c r="HI10" s="52"/>
      <c r="HJ10" s="52"/>
      <c r="HK10" s="52"/>
      <c r="HL10" s="52"/>
      <c r="HM10" s="52"/>
      <c r="HN10" s="52"/>
      <c r="HO10" s="52"/>
      <c r="HP10" s="52"/>
      <c r="HQ10" s="52"/>
      <c r="HR10" s="52"/>
      <c r="HS10" s="52"/>
      <c r="HT10" s="52"/>
      <c r="HU10" s="52"/>
      <c r="HV10" s="52"/>
      <c r="HW10" s="52"/>
      <c r="HX10" s="52"/>
      <c r="HY10" s="52"/>
      <c r="HZ10" s="52"/>
      <c r="IA10" s="52"/>
      <c r="IB10" s="52"/>
      <c r="IC10" s="52"/>
      <c r="ID10" s="52"/>
      <c r="IE10" s="52"/>
      <c r="IF10" s="52"/>
      <c r="IG10" s="52"/>
      <c r="IH10" s="52"/>
      <c r="II10" s="52"/>
      <c r="IJ10" s="52"/>
      <c r="IK10" s="52"/>
      <c r="IL10" s="52"/>
      <c r="IM10" s="52"/>
      <c r="IN10" s="52"/>
      <c r="IO10" s="52"/>
      <c r="IP10" s="52"/>
      <c r="IQ10" s="52"/>
      <c r="IR10" s="52"/>
      <c r="IS10" s="52"/>
      <c r="IT10" s="52"/>
      <c r="IU10" s="52"/>
      <c r="IV10" s="52"/>
      <c r="IW10" s="52"/>
      <c r="IX10" s="52"/>
      <c r="IY10" s="52"/>
      <c r="IZ10" s="52"/>
      <c r="JA10" s="52"/>
      <c r="JB10" s="52"/>
      <c r="JC10" s="52"/>
      <c r="JD10" s="52"/>
      <c r="JE10" s="52"/>
      <c r="JF10" s="52"/>
      <c r="JG10" s="52"/>
      <c r="JH10" s="52"/>
      <c r="JI10" s="52"/>
      <c r="JJ10" s="52"/>
      <c r="JK10" s="52"/>
      <c r="JL10" s="52"/>
      <c r="JM10" s="52"/>
      <c r="JN10" s="52"/>
      <c r="JO10" s="52"/>
      <c r="JP10" s="52"/>
      <c r="JQ10" s="52"/>
      <c r="JR10" s="52"/>
      <c r="JS10" s="52"/>
      <c r="JT10" s="52"/>
      <c r="JU10" s="52"/>
      <c r="JV10" s="52"/>
      <c r="JW10" s="52"/>
      <c r="JX10" s="52"/>
      <c r="JY10" s="52"/>
      <c r="JZ10" s="52"/>
      <c r="KA10" s="52"/>
      <c r="KB10" s="52"/>
      <c r="KC10" s="52"/>
      <c r="KD10" s="52"/>
      <c r="KE10" s="52"/>
      <c r="KF10" s="52"/>
      <c r="KG10" s="52"/>
      <c r="KH10" s="52"/>
      <c r="KI10" s="52"/>
      <c r="KJ10" s="52"/>
      <c r="KK10" s="52"/>
      <c r="KL10" s="52"/>
      <c r="KM10" s="52"/>
      <c r="KN10" s="52"/>
      <c r="KO10" s="52"/>
      <c r="KP10" s="52"/>
      <c r="KQ10" s="52"/>
      <c r="KR10" s="52"/>
      <c r="KS10" s="52"/>
      <c r="KT10" s="52"/>
      <c r="KU10" s="52"/>
      <c r="KV10" s="52"/>
      <c r="KW10" s="52"/>
      <c r="KX10" s="52"/>
      <c r="KY10" s="52"/>
      <c r="KZ10" s="52"/>
      <c r="LA10" s="52"/>
      <c r="LB10" s="52"/>
      <c r="LC10" s="52"/>
      <c r="LD10" s="52"/>
      <c r="LE10" s="52"/>
      <c r="LF10" s="52"/>
      <c r="LG10" s="52"/>
      <c r="LH10" s="52"/>
      <c r="LI10" s="52"/>
      <c r="LJ10" s="52"/>
      <c r="LK10" s="52"/>
      <c r="LL10" s="52"/>
      <c r="LM10" s="52"/>
      <c r="LN10" s="52"/>
      <c r="LO10" s="52"/>
      <c r="LP10" s="52"/>
      <c r="LQ10" s="52"/>
      <c r="LR10" s="52"/>
      <c r="LS10" s="52"/>
      <c r="LT10" s="52"/>
      <c r="LU10" s="52"/>
      <c r="LV10" s="52"/>
      <c r="LW10" s="52"/>
      <c r="LX10" s="52"/>
      <c r="LY10" s="52"/>
      <c r="LZ10" s="52"/>
      <c r="MA10" s="52"/>
      <c r="MB10" s="52"/>
      <c r="MC10" s="52"/>
      <c r="MD10" s="52"/>
      <c r="ME10" s="52"/>
      <c r="MF10" s="52"/>
      <c r="MG10" s="52"/>
      <c r="MH10" s="52"/>
      <c r="MI10" s="52"/>
      <c r="MJ10" s="52"/>
      <c r="MK10" s="52"/>
      <c r="ML10" s="52"/>
      <c r="MM10" s="52"/>
      <c r="MN10" s="52"/>
      <c r="MO10" s="52"/>
      <c r="MP10" s="52"/>
      <c r="MQ10" s="52"/>
      <c r="MR10" s="52"/>
      <c r="MS10" s="52"/>
      <c r="MT10" s="52"/>
      <c r="MU10" s="52"/>
      <c r="MV10" s="52"/>
      <c r="MW10" s="52"/>
      <c r="MX10" s="52"/>
      <c r="MY10" s="52"/>
      <c r="MZ10" s="52"/>
      <c r="NA10" s="52"/>
      <c r="NB10" s="52"/>
      <c r="NC10" s="52"/>
      <c r="ND10" s="52"/>
      <c r="NE10" s="52"/>
      <c r="NF10" s="52"/>
      <c r="NG10" s="52"/>
      <c r="NH10" s="52"/>
      <c r="NI10" s="52"/>
      <c r="NJ10" s="52"/>
      <c r="NK10" s="52"/>
      <c r="NL10" s="52"/>
      <c r="NM10" s="52"/>
      <c r="NN10" s="52"/>
      <c r="NO10" s="52"/>
      <c r="NP10" s="52"/>
      <c r="NQ10" s="52"/>
      <c r="NR10" s="52"/>
      <c r="NS10" s="52"/>
      <c r="NT10" s="52"/>
      <c r="NU10" s="52"/>
      <c r="NV10" s="52"/>
      <c r="NW10" s="52"/>
      <c r="NX10" s="52"/>
      <c r="NY10" s="52"/>
      <c r="NZ10" s="52"/>
      <c r="OA10" s="52"/>
      <c r="OB10" s="52"/>
      <c r="OC10" s="52"/>
      <c r="OD10" s="52"/>
      <c r="OE10" s="52"/>
      <c r="OF10" s="52"/>
      <c r="OG10" s="52"/>
      <c r="OH10" s="52"/>
      <c r="OI10" s="52"/>
      <c r="OJ10" s="52"/>
      <c r="OK10" s="52"/>
      <c r="OL10" s="52"/>
      <c r="OM10" s="52"/>
      <c r="ON10" s="52"/>
      <c r="OO10" s="52"/>
      <c r="OP10" s="52"/>
      <c r="OQ10" s="52"/>
      <c r="OR10" s="52"/>
      <c r="OS10" s="52"/>
      <c r="OT10" s="52"/>
      <c r="OU10" s="52"/>
      <c r="OV10" s="52"/>
      <c r="OW10" s="52"/>
      <c r="OX10" s="52"/>
      <c r="OY10" s="52"/>
      <c r="OZ10" s="52"/>
      <c r="PA10" s="52"/>
      <c r="PB10" s="52"/>
      <c r="PC10" s="52"/>
      <c r="PD10" s="52"/>
      <c r="PE10" s="52"/>
      <c r="PF10" s="52"/>
      <c r="PG10" s="52"/>
      <c r="PH10" s="52"/>
      <c r="PI10" s="52"/>
      <c r="PJ10" s="52"/>
      <c r="PK10" s="52"/>
      <c r="PL10" s="52"/>
      <c r="PM10" s="52"/>
      <c r="PN10" s="52"/>
      <c r="PO10" s="52"/>
      <c r="PP10" s="52"/>
      <c r="PQ10" s="52"/>
      <c r="PR10" s="52"/>
      <c r="PS10" s="52"/>
      <c r="PT10" s="52"/>
      <c r="PU10" s="52"/>
      <c r="PV10" s="52"/>
      <c r="PW10" s="52"/>
      <c r="PX10" s="52"/>
      <c r="PY10" s="52"/>
      <c r="PZ10" s="52"/>
      <c r="QA10" s="52"/>
      <c r="QB10" s="52"/>
      <c r="QC10" s="52"/>
      <c r="QD10" s="52"/>
      <c r="QE10" s="52"/>
      <c r="QF10" s="52"/>
      <c r="QG10" s="52"/>
      <c r="QH10" s="52"/>
      <c r="QI10" s="52"/>
      <c r="QJ10" s="52"/>
      <c r="QK10" s="52"/>
      <c r="QL10" s="52"/>
      <c r="QM10" s="52"/>
      <c r="QN10" s="52"/>
      <c r="QO10" s="52"/>
      <c r="QP10" s="52"/>
      <c r="QQ10" s="52"/>
      <c r="QR10" s="52"/>
      <c r="QS10" s="52"/>
      <c r="QT10" s="52"/>
      <c r="QU10" s="52"/>
      <c r="QV10" s="52"/>
      <c r="QW10" s="52"/>
      <c r="QX10" s="52"/>
      <c r="QY10" s="52"/>
      <c r="QZ10" s="52"/>
      <c r="RA10" s="52"/>
      <c r="RB10" s="52"/>
      <c r="RC10" s="52"/>
      <c r="RD10" s="52"/>
      <c r="RE10" s="52"/>
      <c r="RF10" s="52"/>
      <c r="RG10" s="52"/>
      <c r="RH10" s="52"/>
      <c r="RI10" s="52"/>
      <c r="RJ10" s="52"/>
      <c r="RK10" s="52"/>
      <c r="RL10" s="52"/>
      <c r="RM10" s="52"/>
      <c r="RN10" s="52"/>
      <c r="RO10" s="52"/>
      <c r="RP10" s="52"/>
      <c r="RQ10" s="52"/>
      <c r="RR10" s="52"/>
      <c r="RS10" s="52"/>
      <c r="RT10" s="52"/>
      <c r="RU10" s="52"/>
      <c r="RV10" s="52"/>
      <c r="RW10" s="52"/>
      <c r="RX10" s="52"/>
      <c r="RY10" s="52"/>
      <c r="RZ10" s="52"/>
      <c r="SA10" s="52"/>
      <c r="SB10" s="52"/>
      <c r="SC10" s="52"/>
      <c r="SD10" s="52"/>
      <c r="SE10" s="52"/>
      <c r="SF10" s="52"/>
      <c r="SG10" s="52"/>
      <c r="SH10" s="52"/>
      <c r="SI10" s="52"/>
      <c r="SJ10" s="52"/>
      <c r="SK10" s="52"/>
      <c r="SL10" s="52"/>
      <c r="SM10" s="52"/>
      <c r="SN10" s="52"/>
      <c r="SO10" s="52"/>
      <c r="SP10" s="52"/>
      <c r="SQ10" s="52"/>
      <c r="SR10" s="52"/>
      <c r="SS10" s="52"/>
      <c r="ST10" s="52"/>
      <c r="SU10" s="52"/>
      <c r="SV10" s="52"/>
      <c r="SW10" s="52"/>
      <c r="SX10" s="52"/>
      <c r="SY10" s="52"/>
      <c r="SZ10" s="52"/>
      <c r="TA10" s="52"/>
      <c r="TB10" s="52"/>
      <c r="TC10" s="52"/>
      <c r="TD10" s="52"/>
      <c r="TE10" s="52"/>
      <c r="TF10" s="52"/>
      <c r="TG10" s="52"/>
      <c r="TH10" s="52"/>
      <c r="TI10" s="52"/>
      <c r="TJ10" s="52"/>
      <c r="TK10" s="52"/>
      <c r="TL10" s="52"/>
      <c r="TM10" s="52"/>
      <c r="TN10" s="52"/>
      <c r="TO10" s="52"/>
      <c r="TP10" s="52"/>
      <c r="TQ10" s="52"/>
      <c r="TR10" s="52"/>
      <c r="TS10" s="52"/>
      <c r="TT10" s="52"/>
      <c r="TU10" s="52"/>
      <c r="TV10" s="52"/>
      <c r="TW10" s="52"/>
      <c r="TX10" s="52"/>
      <c r="TY10" s="52"/>
      <c r="TZ10" s="52"/>
      <c r="UA10" s="52"/>
      <c r="UB10" s="52"/>
      <c r="UC10" s="52"/>
      <c r="UD10" s="52"/>
      <c r="UE10" s="52"/>
      <c r="UF10" s="52"/>
      <c r="UG10" s="52"/>
      <c r="UH10" s="52"/>
      <c r="UI10" s="52"/>
      <c r="UJ10" s="52"/>
      <c r="UK10" s="52"/>
      <c r="UL10" s="52"/>
      <c r="UM10" s="52"/>
      <c r="UN10" s="52"/>
      <c r="UO10" s="52"/>
      <c r="UP10" s="52"/>
      <c r="UQ10" s="52"/>
      <c r="UR10" s="52"/>
      <c r="US10" s="52"/>
      <c r="UT10" s="52"/>
      <c r="UU10" s="52"/>
      <c r="UV10" s="52"/>
      <c r="UW10" s="52"/>
      <c r="UX10" s="52"/>
      <c r="UY10" s="52"/>
      <c r="UZ10" s="52"/>
      <c r="VA10" s="52"/>
      <c r="VB10" s="52"/>
      <c r="VC10" s="52"/>
      <c r="VD10" s="52"/>
      <c r="VE10" s="52"/>
      <c r="VF10" s="52"/>
      <c r="VG10" s="52"/>
      <c r="VH10" s="52"/>
      <c r="VI10" s="52"/>
      <c r="VJ10" s="52"/>
      <c r="VK10" s="52"/>
      <c r="VL10" s="52"/>
      <c r="VM10" s="52"/>
      <c r="VN10" s="52"/>
      <c r="VO10" s="52"/>
      <c r="VP10" s="52"/>
      <c r="VQ10" s="52"/>
      <c r="VR10" s="52"/>
      <c r="VS10" s="52"/>
      <c r="VT10" s="52"/>
      <c r="VU10" s="52"/>
      <c r="VV10" s="52"/>
      <c r="VW10" s="52"/>
      <c r="VX10" s="52"/>
      <c r="VY10" s="52"/>
      <c r="VZ10" s="52"/>
      <c r="WA10" s="52"/>
      <c r="WB10" s="52"/>
      <c r="WC10" s="52"/>
      <c r="WD10" s="52"/>
      <c r="WE10" s="52"/>
      <c r="WF10" s="52"/>
      <c r="WG10" s="52"/>
      <c r="WH10" s="52"/>
      <c r="WI10" s="52"/>
      <c r="WJ10" s="52"/>
      <c r="WK10" s="52"/>
      <c r="WL10" s="52"/>
      <c r="WM10" s="52"/>
      <c r="WN10" s="52"/>
      <c r="WO10" s="52"/>
      <c r="WP10" s="52"/>
      <c r="WQ10" s="52"/>
      <c r="WR10" s="52"/>
      <c r="WS10" s="52"/>
      <c r="WT10" s="52"/>
      <c r="WU10" s="52"/>
      <c r="WV10" s="52"/>
      <c r="WW10" s="52"/>
      <c r="WX10" s="52"/>
      <c r="WY10" s="52"/>
      <c r="WZ10" s="52"/>
      <c r="XA10" s="52"/>
      <c r="XB10" s="52"/>
      <c r="XC10" s="52"/>
      <c r="XD10" s="52"/>
      <c r="XE10" s="52"/>
      <c r="XF10" s="52"/>
      <c r="XG10" s="52"/>
      <c r="XH10" s="52"/>
      <c r="XI10" s="52"/>
      <c r="XJ10" s="52"/>
      <c r="XK10" s="52"/>
      <c r="XL10" s="52"/>
      <c r="XM10" s="52"/>
      <c r="XN10" s="52"/>
      <c r="XO10" s="52"/>
      <c r="XP10" s="52"/>
      <c r="XQ10" s="52"/>
      <c r="XR10" s="52"/>
      <c r="XS10" s="52"/>
      <c r="XT10" s="52"/>
      <c r="XU10" s="52"/>
      <c r="XV10" s="52"/>
      <c r="XW10" s="52"/>
      <c r="XX10" s="52"/>
      <c r="XY10" s="52"/>
      <c r="XZ10" s="52"/>
      <c r="YA10" s="52"/>
      <c r="YB10" s="52"/>
      <c r="YC10" s="52"/>
      <c r="YD10" s="52"/>
      <c r="YE10" s="52"/>
      <c r="YF10" s="52"/>
      <c r="YG10" s="52"/>
      <c r="YH10" s="52"/>
      <c r="YI10" s="52"/>
      <c r="YJ10" s="52"/>
      <c r="YK10" s="52"/>
      <c r="YL10" s="52"/>
      <c r="YM10" s="52"/>
      <c r="YN10" s="52"/>
      <c r="YO10" s="52"/>
      <c r="YP10" s="52"/>
      <c r="YQ10" s="52"/>
      <c r="YR10" s="52"/>
      <c r="YS10" s="52"/>
      <c r="YT10" s="52"/>
      <c r="YU10" s="52"/>
      <c r="YV10" s="52"/>
      <c r="YW10" s="52"/>
      <c r="YX10" s="52"/>
      <c r="YY10" s="52"/>
      <c r="YZ10" s="52"/>
      <c r="ZA10" s="52"/>
      <c r="ZB10" s="52"/>
      <c r="ZC10" s="52"/>
      <c r="ZD10" s="52"/>
      <c r="ZE10" s="52"/>
      <c r="ZF10" s="52"/>
      <c r="ZG10" s="52"/>
      <c r="ZH10" s="52"/>
      <c r="ZI10" s="52"/>
      <c r="ZJ10" s="52"/>
      <c r="ZK10" s="52"/>
      <c r="ZL10" s="52"/>
      <c r="ZM10" s="52"/>
      <c r="ZN10" s="52"/>
      <c r="ZO10" s="52"/>
      <c r="ZP10" s="52"/>
      <c r="ZQ10" s="52"/>
      <c r="ZR10" s="52"/>
      <c r="ZS10" s="52"/>
      <c r="ZT10" s="52"/>
      <c r="ZU10" s="52"/>
      <c r="ZV10" s="52"/>
      <c r="ZW10" s="52"/>
      <c r="ZX10" s="52"/>
      <c r="ZY10" s="52"/>
      <c r="ZZ10" s="52"/>
      <c r="AAA10" s="52"/>
      <c r="AAB10" s="52"/>
      <c r="AAC10" s="52"/>
      <c r="AAD10" s="52"/>
      <c r="AAE10" s="52"/>
      <c r="AAF10" s="52"/>
      <c r="AAG10" s="52"/>
      <c r="AAH10" s="52"/>
      <c r="AAI10" s="52"/>
      <c r="AAJ10" s="52"/>
      <c r="AAK10" s="52"/>
      <c r="AAL10" s="52"/>
      <c r="AAM10" s="52"/>
      <c r="AAN10" s="52"/>
      <c r="AAO10" s="52"/>
      <c r="AAP10" s="52"/>
      <c r="AAQ10" s="52"/>
      <c r="AAR10" s="52"/>
      <c r="AAS10" s="52"/>
      <c r="AAT10" s="52"/>
      <c r="AAU10" s="52"/>
      <c r="AAV10" s="52"/>
      <c r="AAW10" s="52"/>
      <c r="AAX10" s="52"/>
      <c r="AAY10" s="52"/>
      <c r="AAZ10" s="52"/>
      <c r="ABA10" s="52"/>
      <c r="ABB10" s="52"/>
      <c r="ABC10" s="52"/>
      <c r="ABD10" s="52"/>
      <c r="ABE10" s="52"/>
      <c r="ABF10" s="52"/>
      <c r="ABG10" s="52"/>
      <c r="ABH10" s="52"/>
      <c r="ABI10" s="52"/>
      <c r="ABJ10" s="52"/>
      <c r="ABK10" s="52"/>
      <c r="ABL10" s="52"/>
      <c r="ABM10" s="52"/>
      <c r="ABN10" s="52"/>
      <c r="ABO10" s="52"/>
      <c r="ABP10" s="52"/>
      <c r="ABQ10" s="52"/>
      <c r="ABR10" s="52"/>
      <c r="ABS10" s="52"/>
      <c r="ABT10" s="52"/>
      <c r="ABU10" s="52"/>
      <c r="ABV10" s="52"/>
      <c r="ABW10" s="52"/>
      <c r="ABX10" s="52"/>
      <c r="ABY10" s="52"/>
      <c r="ABZ10" s="52"/>
      <c r="ACA10" s="52"/>
      <c r="ACB10" s="52"/>
      <c r="ACC10" s="52"/>
      <c r="ACD10" s="52"/>
      <c r="ACE10" s="52"/>
      <c r="ACF10" s="52"/>
      <c r="ACG10" s="52"/>
      <c r="ACH10" s="52"/>
      <c r="ACI10" s="52"/>
      <c r="ACJ10" s="52"/>
      <c r="ACK10" s="52"/>
      <c r="ACL10" s="52"/>
      <c r="ACM10" s="52"/>
      <c r="ACN10" s="52"/>
      <c r="ACO10" s="52"/>
      <c r="ACP10" s="52"/>
      <c r="ACQ10" s="52"/>
      <c r="ACR10" s="52"/>
      <c r="ACS10" s="52"/>
      <c r="ACT10" s="52"/>
      <c r="ACU10" s="52"/>
      <c r="ACV10" s="52"/>
      <c r="ACW10" s="52"/>
      <c r="ACX10" s="52"/>
      <c r="ACY10" s="52"/>
      <c r="ACZ10" s="52"/>
      <c r="ADA10" s="52"/>
      <c r="ADB10" s="52"/>
      <c r="ADC10" s="52"/>
      <c r="ADD10" s="52"/>
      <c r="ADE10" s="52"/>
      <c r="ADF10" s="52"/>
      <c r="ADG10" s="52"/>
      <c r="ADH10" s="52"/>
      <c r="ADI10" s="52"/>
      <c r="ADJ10" s="52"/>
      <c r="ADK10" s="52"/>
      <c r="ADL10" s="52"/>
      <c r="ADM10" s="52"/>
      <c r="ADN10" s="52"/>
      <c r="ADO10" s="52"/>
      <c r="ADP10" s="52"/>
      <c r="ADQ10" s="52"/>
      <c r="ADR10" s="52"/>
      <c r="ADS10" s="52"/>
      <c r="ADT10" s="52"/>
      <c r="ADU10" s="52"/>
      <c r="ADV10" s="52"/>
      <c r="ADW10" s="52"/>
      <c r="ADX10" s="52"/>
      <c r="ADY10" s="52"/>
      <c r="ADZ10" s="52"/>
      <c r="AEA10" s="52"/>
      <c r="AEB10" s="52"/>
      <c r="AEC10" s="52"/>
      <c r="AED10" s="52"/>
      <c r="AEE10" s="52"/>
      <c r="AEF10" s="52"/>
      <c r="AEG10" s="52"/>
      <c r="AEH10" s="52"/>
      <c r="AEI10" s="52"/>
      <c r="AEJ10" s="52"/>
      <c r="AEK10" s="52"/>
      <c r="AEL10" s="52"/>
      <c r="AEM10" s="52"/>
      <c r="AEN10" s="52"/>
      <c r="AEO10" s="52"/>
      <c r="AEP10" s="52"/>
      <c r="AEQ10" s="52"/>
      <c r="AER10" s="52"/>
      <c r="AES10" s="52"/>
      <c r="AET10" s="52"/>
      <c r="AEU10" s="52"/>
      <c r="AEV10" s="52"/>
      <c r="AEW10" s="52"/>
      <c r="AEX10" s="52"/>
      <c r="AEY10" s="52"/>
      <c r="AEZ10" s="52"/>
      <c r="AFA10" s="52"/>
      <c r="AFB10" s="52"/>
      <c r="AFC10" s="52"/>
      <c r="AFD10" s="52"/>
      <c r="AFE10" s="52"/>
      <c r="AFF10" s="52"/>
      <c r="AFG10" s="52"/>
      <c r="AFH10" s="52"/>
      <c r="AFI10" s="52"/>
      <c r="AFJ10" s="52"/>
      <c r="AFK10" s="52"/>
      <c r="AFL10" s="52"/>
      <c r="AFM10" s="52"/>
      <c r="AFN10" s="52"/>
      <c r="AFO10" s="52"/>
      <c r="AFP10" s="52"/>
      <c r="AFQ10" s="52"/>
      <c r="AFR10" s="52"/>
      <c r="AFS10" s="52"/>
      <c r="AFT10" s="52"/>
      <c r="AFU10" s="52"/>
      <c r="AFV10" s="52"/>
      <c r="AFW10" s="52"/>
      <c r="AFX10" s="52"/>
      <c r="AFY10" s="52"/>
      <c r="AFZ10" s="52"/>
      <c r="AGA10" s="52"/>
      <c r="AGB10" s="52"/>
      <c r="AGC10" s="52"/>
      <c r="AGD10" s="52"/>
      <c r="AGE10" s="52"/>
      <c r="AGF10" s="52"/>
      <c r="AGG10" s="52"/>
      <c r="AGH10" s="52"/>
      <c r="AGI10" s="52"/>
      <c r="AGJ10" s="52"/>
      <c r="AGK10" s="52"/>
      <c r="AGL10" s="52"/>
      <c r="AGM10" s="52"/>
      <c r="AGN10" s="52"/>
      <c r="AGO10" s="52"/>
      <c r="AGP10" s="52"/>
      <c r="AGQ10" s="52"/>
      <c r="AGR10" s="52"/>
      <c r="AGS10" s="52"/>
      <c r="AGT10" s="52"/>
      <c r="AGU10" s="52"/>
      <c r="AGV10" s="52"/>
      <c r="AGW10" s="52"/>
      <c r="AGX10" s="52"/>
      <c r="AGY10" s="52"/>
      <c r="AGZ10" s="52"/>
      <c r="AHA10" s="52"/>
      <c r="AHB10" s="52"/>
      <c r="AHC10" s="52"/>
      <c r="AHD10" s="52"/>
      <c r="AHE10" s="52"/>
      <c r="AHF10" s="52"/>
      <c r="AHG10" s="52"/>
      <c r="AHH10" s="52"/>
      <c r="AHI10" s="52"/>
      <c r="AHJ10" s="52"/>
      <c r="AHK10" s="52"/>
      <c r="AHL10" s="52"/>
      <c r="AHM10" s="52"/>
      <c r="AHN10" s="52"/>
      <c r="AHO10" s="52"/>
      <c r="AHP10" s="52"/>
      <c r="AHQ10" s="52"/>
      <c r="AHR10" s="52"/>
      <c r="AHS10" s="52"/>
      <c r="AHT10" s="52"/>
      <c r="AHU10" s="52"/>
      <c r="AHV10" s="52"/>
      <c r="AHW10" s="52"/>
      <c r="AHX10" s="52"/>
      <c r="AHY10" s="52"/>
      <c r="AHZ10" s="52"/>
      <c r="AIA10" s="52"/>
      <c r="AIB10" s="52"/>
      <c r="AIC10" s="52"/>
      <c r="AID10" s="52"/>
      <c r="AIE10" s="52"/>
      <c r="AIF10" s="52"/>
      <c r="AIG10" s="52"/>
      <c r="AIH10" s="52"/>
      <c r="AII10" s="52"/>
      <c r="AIJ10" s="52"/>
      <c r="AIK10" s="52"/>
      <c r="AIL10" s="52"/>
      <c r="AIM10" s="52"/>
      <c r="AIN10" s="52"/>
      <c r="AIO10" s="52"/>
      <c r="AIP10" s="52"/>
      <c r="AIQ10" s="52"/>
      <c r="AIR10" s="52"/>
      <c r="AIS10" s="52"/>
      <c r="AIT10" s="52"/>
      <c r="AIU10" s="52"/>
      <c r="AIV10" s="52"/>
      <c r="AIW10" s="52"/>
      <c r="AIX10" s="52"/>
      <c r="AIY10" s="52"/>
      <c r="AIZ10" s="52"/>
      <c r="AJA10" s="52"/>
      <c r="AJB10" s="52"/>
      <c r="AJC10" s="52"/>
      <c r="AJD10" s="52"/>
      <c r="AJE10" s="52"/>
      <c r="AJF10" s="52"/>
      <c r="AJG10" s="52"/>
      <c r="AJH10" s="52"/>
      <c r="AJI10" s="52"/>
      <c r="AJJ10" s="52"/>
      <c r="AJK10" s="52"/>
      <c r="AJL10" s="52"/>
      <c r="AJM10" s="52"/>
      <c r="AJN10" s="52"/>
      <c r="AJO10" s="52"/>
      <c r="AJP10" s="52"/>
      <c r="AJQ10" s="52"/>
      <c r="AJR10" s="52"/>
      <c r="AJS10" s="52"/>
      <c r="AJT10" s="52"/>
      <c r="AJU10" s="52"/>
      <c r="AJV10" s="52"/>
      <c r="AJW10" s="52"/>
      <c r="AJX10" s="52"/>
      <c r="AJY10" s="52"/>
      <c r="AJZ10" s="52"/>
      <c r="AKA10" s="52"/>
      <c r="AKB10" s="52"/>
      <c r="AKC10" s="52"/>
      <c r="AKD10" s="52"/>
      <c r="AKE10" s="52"/>
      <c r="AKF10" s="52"/>
      <c r="AKG10" s="52"/>
      <c r="AKH10" s="52"/>
      <c r="AKI10" s="52"/>
      <c r="AKJ10" s="52"/>
      <c r="AKK10" s="52"/>
      <c r="AKL10" s="52"/>
      <c r="AKM10" s="52"/>
      <c r="AKN10" s="52"/>
      <c r="AKO10" s="52"/>
      <c r="AKP10" s="52"/>
      <c r="AKQ10" s="52"/>
      <c r="AKR10" s="52"/>
      <c r="AKS10" s="52"/>
      <c r="AKT10" s="52"/>
      <c r="AKU10" s="52"/>
      <c r="AKV10" s="52"/>
      <c r="AKW10" s="52"/>
      <c r="AKX10" s="52"/>
      <c r="AKY10" s="52"/>
      <c r="AKZ10" s="52"/>
      <c r="ALA10" s="52"/>
      <c r="ALB10" s="52"/>
      <c r="ALC10" s="52"/>
      <c r="ALD10" s="52"/>
      <c r="ALE10" s="52"/>
      <c r="ALF10" s="52"/>
      <c r="ALG10" s="52"/>
      <c r="ALH10" s="52"/>
      <c r="ALI10" s="52"/>
      <c r="ALJ10" s="52"/>
      <c r="ALK10" s="52"/>
      <c r="ALL10" s="52"/>
      <c r="ALM10" s="52"/>
      <c r="ALN10" s="52"/>
      <c r="ALO10" s="52"/>
      <c r="ALP10" s="52"/>
      <c r="ALQ10" s="52"/>
      <c r="ALR10" s="52"/>
      <c r="ALS10" s="52"/>
      <c r="ALT10" s="52"/>
      <c r="ALU10" s="52"/>
      <c r="ALV10" s="52"/>
      <c r="ALW10" s="52"/>
      <c r="ALX10" s="52"/>
      <c r="ALY10" s="52"/>
      <c r="ALZ10" s="52"/>
      <c r="AMA10" s="52"/>
      <c r="AMB10" s="52"/>
      <c r="AMC10" s="52"/>
      <c r="AMD10" s="52"/>
      <c r="AME10" s="52"/>
      <c r="AMF10" s="52"/>
      <c r="AMG10" s="52"/>
      <c r="AMH10" s="52"/>
      <c r="AMI10" s="52"/>
      <c r="AMJ10" s="52"/>
      <c r="AMK10" s="52"/>
      <c r="AML10" s="52"/>
      <c r="AMM10" s="52"/>
      <c r="AMN10" s="52"/>
      <c r="AMO10" s="52"/>
      <c r="AMP10" s="52"/>
      <c r="AMQ10" s="52"/>
      <c r="AMR10" s="52"/>
      <c r="AMS10" s="52"/>
      <c r="AMT10" s="52"/>
      <c r="AMU10" s="52"/>
      <c r="AMV10" s="52"/>
      <c r="AMW10" s="52"/>
      <c r="AMX10" s="52"/>
      <c r="AMY10" s="52"/>
      <c r="AMZ10" s="52"/>
      <c r="ANA10" s="52"/>
      <c r="ANB10" s="52"/>
      <c r="ANC10" s="52"/>
      <c r="AND10" s="52"/>
      <c r="ANE10" s="52"/>
      <c r="ANF10" s="52"/>
      <c r="ANG10" s="52"/>
      <c r="ANH10" s="52"/>
      <c r="ANI10" s="52"/>
      <c r="ANJ10" s="52"/>
      <c r="ANK10" s="52"/>
      <c r="ANL10" s="52"/>
      <c r="ANM10" s="52"/>
      <c r="ANN10" s="52"/>
      <c r="ANO10" s="52"/>
      <c r="ANP10" s="52"/>
      <c r="ANQ10" s="52"/>
      <c r="ANR10" s="52"/>
      <c r="ANS10" s="52"/>
      <c r="ANT10" s="52"/>
      <c r="ANU10" s="52"/>
      <c r="ANV10" s="52"/>
      <c r="ANW10" s="52"/>
      <c r="ANX10" s="52"/>
      <c r="ANY10" s="52"/>
      <c r="ANZ10" s="52"/>
      <c r="AOA10" s="52"/>
      <c r="AOB10" s="52"/>
      <c r="AOC10" s="52"/>
      <c r="AOD10" s="52"/>
      <c r="AOE10" s="52"/>
      <c r="AOF10" s="52"/>
      <c r="AOG10" s="52"/>
      <c r="AOH10" s="52"/>
      <c r="AOI10" s="52"/>
      <c r="AOJ10" s="52"/>
      <c r="AOK10" s="52"/>
      <c r="AOL10" s="52"/>
      <c r="AOM10" s="52"/>
      <c r="AON10" s="52"/>
      <c r="AOO10" s="52"/>
      <c r="AOP10" s="52"/>
      <c r="AOQ10" s="52"/>
      <c r="AOR10" s="52"/>
      <c r="AOS10" s="52"/>
      <c r="AOT10" s="52"/>
      <c r="AOU10" s="52"/>
      <c r="AOV10" s="52"/>
      <c r="AOW10" s="52"/>
      <c r="AOX10" s="52"/>
      <c r="AOY10" s="52"/>
      <c r="AOZ10" s="52"/>
      <c r="APA10" s="52"/>
      <c r="APB10" s="52"/>
      <c r="APC10" s="52"/>
      <c r="APD10" s="52"/>
      <c r="APE10" s="52"/>
      <c r="APF10" s="52"/>
      <c r="APG10" s="52"/>
      <c r="APH10" s="52"/>
      <c r="API10" s="52"/>
      <c r="APJ10" s="52"/>
      <c r="APK10" s="52"/>
      <c r="APL10" s="52"/>
      <c r="APM10" s="52"/>
      <c r="APN10" s="52"/>
      <c r="APO10" s="52"/>
      <c r="APP10" s="52"/>
      <c r="APQ10" s="52"/>
      <c r="APR10" s="52"/>
      <c r="APS10" s="52"/>
      <c r="APT10" s="52"/>
      <c r="APU10" s="52"/>
      <c r="APV10" s="52"/>
      <c r="APW10" s="52"/>
      <c r="APX10" s="52"/>
      <c r="APY10" s="52"/>
      <c r="APZ10" s="52"/>
      <c r="AQA10" s="52"/>
      <c r="AQB10" s="52"/>
      <c r="AQC10" s="52"/>
      <c r="AQD10" s="52"/>
      <c r="AQE10" s="52"/>
      <c r="AQF10" s="52"/>
      <c r="AQG10" s="52"/>
      <c r="AQH10" s="52"/>
      <c r="AQI10" s="52"/>
      <c r="AQJ10" s="52"/>
      <c r="AQK10" s="52"/>
      <c r="AQL10" s="52"/>
      <c r="AQM10" s="52"/>
      <c r="AQN10" s="52"/>
      <c r="AQO10" s="52"/>
      <c r="AQP10" s="52"/>
      <c r="AQQ10" s="52"/>
      <c r="AQR10" s="52"/>
      <c r="AQS10" s="52"/>
      <c r="AQT10" s="52"/>
      <c r="AQU10" s="52"/>
      <c r="AQV10" s="52"/>
      <c r="AQW10" s="52"/>
      <c r="AQX10" s="52"/>
      <c r="AQY10" s="52"/>
      <c r="AQZ10" s="52"/>
      <c r="ARA10" s="52"/>
      <c r="ARB10" s="52"/>
      <c r="ARC10" s="52"/>
      <c r="ARD10" s="52"/>
      <c r="ARE10" s="52"/>
      <c r="ARF10" s="52"/>
    </row>
    <row r="11" spans="1:1150" ht="15.75" customHeight="1" x14ac:dyDescent="0.3">
      <c r="B11" s="54">
        <v>1</v>
      </c>
      <c r="C11" s="19"/>
      <c r="D11" s="19"/>
      <c r="E11" s="20"/>
      <c r="F11" s="20"/>
      <c r="G11" s="55">
        <f t="shared" ref="G11:G42" si="0">IF(E11,SUM(E11*$G$4),F11)</f>
        <v>0</v>
      </c>
      <c r="H11" s="25"/>
      <c r="I11" s="56">
        <v>1</v>
      </c>
      <c r="J11" s="19"/>
      <c r="K11" s="19"/>
      <c r="L11" s="277"/>
      <c r="M11" s="278"/>
      <c r="N11"/>
      <c r="O11"/>
      <c r="P11"/>
      <c r="Q11"/>
      <c r="R11"/>
    </row>
    <row r="12" spans="1:1150" ht="15.75" customHeight="1" x14ac:dyDescent="0.3">
      <c r="B12" s="54">
        <v>2</v>
      </c>
      <c r="C12" s="19"/>
      <c r="D12" s="19"/>
      <c r="E12" s="20"/>
      <c r="F12" s="20"/>
      <c r="G12" s="55">
        <f t="shared" si="0"/>
        <v>0</v>
      </c>
      <c r="H12" s="25"/>
      <c r="I12" s="56">
        <v>2</v>
      </c>
      <c r="J12" s="19"/>
      <c r="K12" s="19"/>
      <c r="L12" s="277"/>
      <c r="M12" s="278"/>
      <c r="N12"/>
      <c r="O12"/>
      <c r="P12"/>
      <c r="Q12"/>
      <c r="R12"/>
    </row>
    <row r="13" spans="1:1150" ht="15.75" customHeight="1" x14ac:dyDescent="0.3">
      <c r="B13" s="54">
        <v>3</v>
      </c>
      <c r="C13" s="19"/>
      <c r="D13" s="19"/>
      <c r="E13" s="20"/>
      <c r="F13" s="20"/>
      <c r="G13" s="55">
        <f t="shared" si="0"/>
        <v>0</v>
      </c>
      <c r="H13" s="25"/>
      <c r="I13" s="56">
        <v>3</v>
      </c>
      <c r="J13" s="19"/>
      <c r="K13" s="19"/>
      <c r="L13" s="277"/>
      <c r="M13" s="278"/>
      <c r="N13"/>
      <c r="O13"/>
      <c r="P13"/>
      <c r="Q13"/>
      <c r="R13"/>
    </row>
    <row r="14" spans="1:1150" ht="15.75" customHeight="1" x14ac:dyDescent="0.3">
      <c r="B14" s="54">
        <v>4</v>
      </c>
      <c r="C14" s="19"/>
      <c r="D14" s="19"/>
      <c r="E14" s="20"/>
      <c r="F14" s="20"/>
      <c r="G14" s="55">
        <f t="shared" si="0"/>
        <v>0</v>
      </c>
      <c r="H14" s="25"/>
      <c r="I14" s="56">
        <v>4</v>
      </c>
      <c r="J14" s="19"/>
      <c r="K14" s="19"/>
      <c r="L14" s="277"/>
      <c r="M14" s="278"/>
      <c r="N14"/>
      <c r="O14"/>
      <c r="P14"/>
      <c r="Q14"/>
      <c r="R14"/>
    </row>
    <row r="15" spans="1:1150" ht="15.75" customHeight="1" x14ac:dyDescent="0.3">
      <c r="B15" s="54">
        <v>5</v>
      </c>
      <c r="C15" s="19"/>
      <c r="D15" s="19"/>
      <c r="E15" s="20"/>
      <c r="F15" s="20"/>
      <c r="G15" s="55">
        <f t="shared" si="0"/>
        <v>0</v>
      </c>
      <c r="H15" s="25"/>
      <c r="I15" s="56">
        <v>5</v>
      </c>
      <c r="J15" s="19"/>
      <c r="K15" s="19"/>
      <c r="L15" s="277"/>
      <c r="M15" s="278"/>
      <c r="N15"/>
      <c r="O15"/>
      <c r="P15"/>
      <c r="Q15"/>
      <c r="R15"/>
    </row>
    <row r="16" spans="1:1150" ht="15" customHeight="1" x14ac:dyDescent="0.3">
      <c r="B16" s="54">
        <v>6</v>
      </c>
      <c r="C16" s="19"/>
      <c r="D16" s="19"/>
      <c r="E16" s="20"/>
      <c r="F16" s="20"/>
      <c r="G16" s="55">
        <f t="shared" si="0"/>
        <v>0</v>
      </c>
      <c r="H16" s="25"/>
      <c r="I16" s="56">
        <v>6</v>
      </c>
      <c r="J16" s="19"/>
      <c r="K16" s="19"/>
      <c r="L16" s="277"/>
      <c r="M16" s="278"/>
      <c r="N16"/>
      <c r="O16"/>
      <c r="P16"/>
      <c r="Q16"/>
      <c r="R16"/>
    </row>
    <row r="17" spans="2:18" ht="14" x14ac:dyDescent="0.3">
      <c r="B17" s="54">
        <v>7</v>
      </c>
      <c r="C17" s="19"/>
      <c r="D17" s="19"/>
      <c r="E17" s="20"/>
      <c r="F17" s="20"/>
      <c r="G17" s="55">
        <f>IF(E17,SUM(E17*$G$4),F17)</f>
        <v>0</v>
      </c>
      <c r="H17" s="25"/>
      <c r="I17" s="56">
        <v>7</v>
      </c>
      <c r="J17" s="19"/>
      <c r="K17" s="19"/>
      <c r="L17" s="277"/>
      <c r="M17" s="278"/>
      <c r="N17"/>
      <c r="O17"/>
      <c r="P17"/>
      <c r="Q17"/>
      <c r="R17"/>
    </row>
    <row r="18" spans="2:18" ht="15.75" customHeight="1" x14ac:dyDescent="0.3">
      <c r="B18" s="54">
        <v>8</v>
      </c>
      <c r="C18" s="19"/>
      <c r="D18" s="19"/>
      <c r="E18" s="20"/>
      <c r="F18" s="20"/>
      <c r="G18" s="55">
        <f t="shared" si="0"/>
        <v>0</v>
      </c>
      <c r="H18" s="25"/>
      <c r="I18" s="56">
        <v>8</v>
      </c>
      <c r="J18" s="19"/>
      <c r="K18" s="19"/>
      <c r="L18" s="277"/>
      <c r="M18" s="278"/>
      <c r="N18"/>
      <c r="O18"/>
      <c r="P18"/>
      <c r="Q18"/>
      <c r="R18"/>
    </row>
    <row r="19" spans="2:18" ht="15.75" customHeight="1" x14ac:dyDescent="0.3">
      <c r="B19" s="54">
        <v>9</v>
      </c>
      <c r="C19" s="19"/>
      <c r="D19" s="19"/>
      <c r="E19" s="20"/>
      <c r="F19" s="20"/>
      <c r="G19" s="55">
        <f t="shared" si="0"/>
        <v>0</v>
      </c>
      <c r="H19" s="25"/>
      <c r="I19" s="56">
        <v>9</v>
      </c>
      <c r="J19" s="19"/>
      <c r="K19" s="19"/>
      <c r="L19" s="277"/>
      <c r="M19" s="278"/>
      <c r="N19"/>
      <c r="O19"/>
      <c r="P19"/>
      <c r="Q19"/>
      <c r="R19"/>
    </row>
    <row r="20" spans="2:18" ht="15.75" customHeight="1" x14ac:dyDescent="0.3">
      <c r="B20" s="54">
        <v>10</v>
      </c>
      <c r="C20" s="19"/>
      <c r="D20" s="19"/>
      <c r="E20" s="20"/>
      <c r="F20" s="20"/>
      <c r="G20" s="55">
        <f t="shared" si="0"/>
        <v>0</v>
      </c>
      <c r="H20" s="25"/>
      <c r="I20" s="56">
        <v>10</v>
      </c>
      <c r="J20" s="19"/>
      <c r="K20" s="19"/>
      <c r="L20" s="277"/>
      <c r="M20" s="278"/>
      <c r="N20"/>
      <c r="O20"/>
      <c r="P20"/>
      <c r="Q20"/>
      <c r="R20"/>
    </row>
    <row r="21" spans="2:18" ht="15" customHeight="1" x14ac:dyDescent="0.3">
      <c r="B21" s="54">
        <v>11</v>
      </c>
      <c r="C21" s="19"/>
      <c r="D21" s="19"/>
      <c r="E21" s="20"/>
      <c r="F21" s="20"/>
      <c r="G21" s="55">
        <f t="shared" si="0"/>
        <v>0</v>
      </c>
      <c r="H21" s="25"/>
      <c r="I21" s="56">
        <v>11</v>
      </c>
      <c r="J21" s="19"/>
      <c r="K21" s="19"/>
      <c r="L21" s="277"/>
      <c r="M21" s="278"/>
      <c r="N21"/>
      <c r="O21"/>
      <c r="P21"/>
      <c r="Q21"/>
      <c r="R21"/>
    </row>
    <row r="22" spans="2:18" ht="14" x14ac:dyDescent="0.3">
      <c r="B22" s="54">
        <v>12</v>
      </c>
      <c r="C22" s="19"/>
      <c r="D22" s="19"/>
      <c r="E22" s="20"/>
      <c r="F22" s="20"/>
      <c r="G22" s="55">
        <f t="shared" si="0"/>
        <v>0</v>
      </c>
      <c r="H22" s="25"/>
      <c r="I22" s="56">
        <v>12</v>
      </c>
      <c r="J22" s="19"/>
      <c r="K22" s="19"/>
      <c r="L22" s="277"/>
      <c r="M22" s="278"/>
      <c r="N22"/>
      <c r="O22"/>
      <c r="P22"/>
      <c r="Q22"/>
      <c r="R22"/>
    </row>
    <row r="23" spans="2:18" ht="15.75" customHeight="1" x14ac:dyDescent="0.3">
      <c r="B23" s="54">
        <v>13</v>
      </c>
      <c r="C23" s="19"/>
      <c r="D23" s="19"/>
      <c r="E23" s="20"/>
      <c r="F23" s="20"/>
      <c r="G23" s="55">
        <f t="shared" si="0"/>
        <v>0</v>
      </c>
      <c r="H23" s="25"/>
      <c r="I23" s="56">
        <v>13</v>
      </c>
      <c r="J23" s="19"/>
      <c r="K23" s="19"/>
      <c r="L23" s="277"/>
      <c r="M23" s="278"/>
      <c r="N23"/>
      <c r="O23"/>
      <c r="P23"/>
      <c r="Q23"/>
      <c r="R23"/>
    </row>
    <row r="24" spans="2:18" ht="15.75" customHeight="1" x14ac:dyDescent="0.3">
      <c r="B24" s="54">
        <v>14</v>
      </c>
      <c r="C24" s="19"/>
      <c r="D24" s="19"/>
      <c r="E24" s="20"/>
      <c r="F24" s="20"/>
      <c r="G24" s="55">
        <f t="shared" si="0"/>
        <v>0</v>
      </c>
      <c r="H24" s="25"/>
      <c r="I24" s="56">
        <v>14</v>
      </c>
      <c r="J24" s="19"/>
      <c r="K24" s="19"/>
      <c r="L24" s="277"/>
      <c r="M24" s="278"/>
      <c r="N24"/>
      <c r="O24"/>
      <c r="P24"/>
      <c r="Q24"/>
      <c r="R24"/>
    </row>
    <row r="25" spans="2:18" ht="15.75" customHeight="1" x14ac:dyDescent="0.3">
      <c r="B25" s="54">
        <v>15</v>
      </c>
      <c r="C25" s="19"/>
      <c r="D25" s="19"/>
      <c r="E25" s="20"/>
      <c r="F25" s="20"/>
      <c r="G25" s="55">
        <f t="shared" si="0"/>
        <v>0</v>
      </c>
      <c r="H25" s="25"/>
      <c r="I25" s="56">
        <v>15</v>
      </c>
      <c r="J25" s="19"/>
      <c r="K25" s="19"/>
      <c r="L25" s="277"/>
      <c r="M25" s="278"/>
      <c r="N25"/>
      <c r="O25"/>
      <c r="P25"/>
      <c r="Q25"/>
      <c r="R25"/>
    </row>
    <row r="26" spans="2:18" ht="15" customHeight="1" x14ac:dyDescent="0.3">
      <c r="B26" s="54">
        <v>16</v>
      </c>
      <c r="C26" s="19"/>
      <c r="D26" s="19"/>
      <c r="E26" s="20"/>
      <c r="F26" s="20"/>
      <c r="G26" s="55">
        <f t="shared" si="0"/>
        <v>0</v>
      </c>
      <c r="H26" s="25"/>
      <c r="I26" s="56">
        <v>16</v>
      </c>
      <c r="J26" s="19"/>
      <c r="K26" s="19"/>
      <c r="L26" s="277"/>
      <c r="M26" s="278"/>
      <c r="N26"/>
      <c r="O26"/>
      <c r="P26"/>
      <c r="Q26"/>
      <c r="R26"/>
    </row>
    <row r="27" spans="2:18" ht="14" x14ac:dyDescent="0.3">
      <c r="B27" s="54">
        <v>17</v>
      </c>
      <c r="C27" s="19"/>
      <c r="D27" s="19"/>
      <c r="E27" s="20"/>
      <c r="F27" s="20"/>
      <c r="G27" s="55">
        <f t="shared" si="0"/>
        <v>0</v>
      </c>
      <c r="H27" s="25"/>
      <c r="I27" s="56">
        <v>17</v>
      </c>
      <c r="J27" s="19"/>
      <c r="K27" s="19"/>
      <c r="L27" s="277"/>
      <c r="M27" s="278"/>
      <c r="N27"/>
      <c r="O27"/>
      <c r="P27"/>
      <c r="Q27"/>
      <c r="R27"/>
    </row>
    <row r="28" spans="2:18" ht="15.75" customHeight="1" x14ac:dyDescent="0.3">
      <c r="B28" s="54">
        <v>18</v>
      </c>
      <c r="C28" s="19"/>
      <c r="D28" s="19"/>
      <c r="E28" s="20"/>
      <c r="F28" s="20"/>
      <c r="G28" s="55">
        <f t="shared" si="0"/>
        <v>0</v>
      </c>
      <c r="H28" s="25"/>
      <c r="I28" s="56">
        <v>18</v>
      </c>
      <c r="J28" s="19"/>
      <c r="K28" s="19"/>
      <c r="L28" s="277"/>
      <c r="M28" s="278"/>
      <c r="N28"/>
      <c r="O28"/>
      <c r="P28"/>
      <c r="Q28"/>
      <c r="R28"/>
    </row>
    <row r="29" spans="2:18" ht="15.75" customHeight="1" x14ac:dyDescent="0.3">
      <c r="B29" s="54">
        <v>19</v>
      </c>
      <c r="C29" s="19"/>
      <c r="D29" s="19"/>
      <c r="E29" s="20"/>
      <c r="F29" s="20"/>
      <c r="G29" s="55">
        <f t="shared" si="0"/>
        <v>0</v>
      </c>
      <c r="H29" s="25"/>
      <c r="I29" s="56">
        <v>19</v>
      </c>
      <c r="J29" s="19"/>
      <c r="K29" s="19"/>
      <c r="L29" s="277"/>
      <c r="M29" s="278"/>
      <c r="N29"/>
      <c r="O29"/>
      <c r="P29"/>
      <c r="Q29"/>
      <c r="R29"/>
    </row>
    <row r="30" spans="2:18" ht="15.75" customHeight="1" thickBot="1" x14ac:dyDescent="0.35">
      <c r="B30" s="54">
        <v>20</v>
      </c>
      <c r="C30" s="19"/>
      <c r="D30" s="19"/>
      <c r="E30" s="20"/>
      <c r="F30" s="20"/>
      <c r="G30" s="55">
        <f t="shared" si="0"/>
        <v>0</v>
      </c>
      <c r="H30" s="25"/>
      <c r="I30" s="57">
        <v>20</v>
      </c>
      <c r="J30" s="23"/>
      <c r="K30" s="23"/>
      <c r="L30" s="280"/>
      <c r="M30" s="281"/>
      <c r="N30"/>
      <c r="O30"/>
      <c r="P30"/>
      <c r="Q30"/>
      <c r="R30"/>
    </row>
    <row r="31" spans="2:18" ht="15" customHeight="1" x14ac:dyDescent="0.3">
      <c r="B31" s="54">
        <v>21</v>
      </c>
      <c r="C31" s="19"/>
      <c r="D31" s="19"/>
      <c r="E31" s="20"/>
      <c r="F31" s="20"/>
      <c r="G31" s="55">
        <f t="shared" si="0"/>
        <v>0</v>
      </c>
      <c r="H31" s="25"/>
      <c r="I31" s="25"/>
      <c r="J31" s="25"/>
      <c r="K31" s="146"/>
      <c r="L31" s="25"/>
      <c r="M31" s="25"/>
      <c r="N31"/>
      <c r="O31"/>
      <c r="P31"/>
      <c r="Q31"/>
      <c r="R31"/>
    </row>
    <row r="32" spans="2:18" ht="14" x14ac:dyDescent="0.3">
      <c r="B32" s="54">
        <v>22</v>
      </c>
      <c r="C32" s="19"/>
      <c r="D32" s="19"/>
      <c r="E32" s="20"/>
      <c r="F32" s="20"/>
      <c r="G32" s="55">
        <f t="shared" si="0"/>
        <v>0</v>
      </c>
      <c r="H32" s="25"/>
      <c r="I32" s="279" t="s">
        <v>302</v>
      </c>
      <c r="J32" s="279"/>
      <c r="K32" s="279"/>
      <c r="L32" s="279"/>
      <c r="M32" s="279"/>
      <c r="N32"/>
      <c r="O32"/>
      <c r="P32"/>
      <c r="Q32"/>
      <c r="R32"/>
    </row>
    <row r="33" spans="2:18" ht="14" x14ac:dyDescent="0.3">
      <c r="B33" s="54">
        <v>23</v>
      </c>
      <c r="C33" s="19"/>
      <c r="D33" s="19"/>
      <c r="E33" s="20"/>
      <c r="F33" s="20"/>
      <c r="G33" s="55">
        <f t="shared" si="0"/>
        <v>0</v>
      </c>
      <c r="H33" s="146"/>
      <c r="I33" s="279"/>
      <c r="J33" s="279"/>
      <c r="K33" s="279"/>
      <c r="L33" s="279"/>
      <c r="M33" s="279"/>
      <c r="N33"/>
      <c r="O33"/>
      <c r="P33"/>
      <c r="Q33"/>
      <c r="R33"/>
    </row>
    <row r="34" spans="2:18" ht="14" x14ac:dyDescent="0.3">
      <c r="B34" s="54">
        <v>24</v>
      </c>
      <c r="C34" s="19"/>
      <c r="D34" s="19"/>
      <c r="E34" s="20"/>
      <c r="F34" s="20"/>
      <c r="G34" s="55">
        <f t="shared" si="0"/>
        <v>0</v>
      </c>
      <c r="H34" s="25"/>
      <c r="I34" s="279"/>
      <c r="J34" s="279"/>
      <c r="K34" s="279"/>
      <c r="L34" s="279"/>
      <c r="M34" s="279"/>
      <c r="N34"/>
      <c r="O34"/>
      <c r="P34"/>
      <c r="Q34"/>
      <c r="R34"/>
    </row>
    <row r="35" spans="2:18" ht="14" x14ac:dyDescent="0.3">
      <c r="B35" s="54">
        <v>25</v>
      </c>
      <c r="C35" s="19"/>
      <c r="D35" s="19"/>
      <c r="E35" s="20"/>
      <c r="F35" s="20"/>
      <c r="G35" s="55">
        <f t="shared" si="0"/>
        <v>0</v>
      </c>
      <c r="H35" s="25"/>
      <c r="I35" s="25"/>
      <c r="J35" s="25"/>
      <c r="K35" s="25"/>
      <c r="L35" s="25"/>
      <c r="M35" s="25"/>
      <c r="N35"/>
      <c r="O35"/>
      <c r="P35"/>
      <c r="Q35"/>
      <c r="R35"/>
    </row>
    <row r="36" spans="2:18" ht="14" x14ac:dyDescent="0.3">
      <c r="B36" s="54">
        <v>26</v>
      </c>
      <c r="C36" s="19"/>
      <c r="D36" s="19"/>
      <c r="E36" s="20"/>
      <c r="F36" s="21"/>
      <c r="G36" s="55">
        <f t="shared" si="0"/>
        <v>0</v>
      </c>
      <c r="H36" s="25"/>
      <c r="I36" s="225" t="s">
        <v>281</v>
      </c>
      <c r="J36" s="224"/>
      <c r="K36" s="224"/>
      <c r="L36" s="233"/>
      <c r="M36" s="233"/>
      <c r="N36"/>
      <c r="O36"/>
      <c r="P36"/>
      <c r="Q36"/>
      <c r="R36"/>
    </row>
    <row r="37" spans="2:18" ht="14" x14ac:dyDescent="0.3">
      <c r="B37" s="54">
        <v>27</v>
      </c>
      <c r="C37" s="19"/>
      <c r="D37" s="19"/>
      <c r="E37" s="20"/>
      <c r="F37" s="21"/>
      <c r="G37" s="55">
        <f t="shared" si="0"/>
        <v>0</v>
      </c>
      <c r="H37" s="25"/>
      <c r="I37" s="225"/>
      <c r="J37" s="224"/>
      <c r="K37" s="224"/>
      <c r="L37" s="233"/>
      <c r="M37" s="233"/>
      <c r="N37"/>
      <c r="O37"/>
      <c r="P37"/>
      <c r="Q37"/>
      <c r="R37"/>
    </row>
    <row r="38" spans="2:18" ht="14" x14ac:dyDescent="0.3">
      <c r="B38" s="54">
        <v>28</v>
      </c>
      <c r="C38" s="19"/>
      <c r="D38" s="19"/>
      <c r="E38" s="20"/>
      <c r="F38" s="21"/>
      <c r="G38" s="55">
        <f t="shared" si="0"/>
        <v>0</v>
      </c>
      <c r="H38" s="25"/>
      <c r="I38" s="225"/>
      <c r="J38" s="224"/>
      <c r="K38" s="224"/>
      <c r="L38" s="233"/>
      <c r="M38" s="233"/>
      <c r="N38"/>
      <c r="O38"/>
      <c r="P38"/>
      <c r="Q38"/>
      <c r="R38"/>
    </row>
    <row r="39" spans="2:18" ht="14" x14ac:dyDescent="0.3">
      <c r="B39" s="54">
        <v>29</v>
      </c>
      <c r="C39" s="19"/>
      <c r="D39" s="19"/>
      <c r="E39" s="20"/>
      <c r="F39" s="21"/>
      <c r="G39" s="55">
        <f t="shared" si="0"/>
        <v>0</v>
      </c>
      <c r="H39" s="25"/>
      <c r="I39" s="224"/>
      <c r="J39" s="224"/>
      <c r="K39" s="224"/>
      <c r="L39" s="233"/>
      <c r="M39" s="233"/>
      <c r="N39"/>
      <c r="O39"/>
      <c r="P39"/>
      <c r="Q39"/>
      <c r="R39"/>
    </row>
    <row r="40" spans="2:18" ht="14" x14ac:dyDescent="0.3">
      <c r="B40" s="54">
        <v>30</v>
      </c>
      <c r="C40" s="19"/>
      <c r="D40" s="19"/>
      <c r="E40" s="21"/>
      <c r="F40" s="21"/>
      <c r="G40" s="55">
        <f t="shared" si="0"/>
        <v>0</v>
      </c>
      <c r="H40" s="25"/>
      <c r="I40" s="224"/>
      <c r="J40" s="224"/>
      <c r="K40" s="224"/>
      <c r="L40" s="233"/>
      <c r="M40" s="233"/>
      <c r="N40"/>
      <c r="O40"/>
      <c r="P40"/>
      <c r="Q40"/>
      <c r="R40"/>
    </row>
    <row r="41" spans="2:18" ht="14" x14ac:dyDescent="0.3">
      <c r="B41" s="54">
        <v>31</v>
      </c>
      <c r="C41" s="19"/>
      <c r="D41" s="19"/>
      <c r="E41" s="21"/>
      <c r="F41" s="21"/>
      <c r="G41" s="55">
        <f t="shared" si="0"/>
        <v>0</v>
      </c>
      <c r="H41" s="25"/>
      <c r="I41" s="224"/>
      <c r="J41" s="224"/>
      <c r="K41" s="224"/>
      <c r="L41" s="233"/>
      <c r="M41" s="233"/>
      <c r="N41"/>
      <c r="O41"/>
      <c r="P41"/>
      <c r="Q41"/>
      <c r="R41"/>
    </row>
    <row r="42" spans="2:18" ht="14" x14ac:dyDescent="0.3">
      <c r="B42" s="54">
        <v>32</v>
      </c>
      <c r="C42" s="19"/>
      <c r="D42" s="19"/>
      <c r="E42" s="21"/>
      <c r="F42" s="21"/>
      <c r="G42" s="55">
        <f t="shared" si="0"/>
        <v>0</v>
      </c>
      <c r="H42" s="25"/>
      <c r="I42" s="224"/>
      <c r="J42" s="224"/>
      <c r="K42" s="224"/>
      <c r="L42" s="233"/>
      <c r="M42" s="233"/>
      <c r="N42"/>
      <c r="O42"/>
      <c r="P42"/>
      <c r="Q42"/>
      <c r="R42"/>
    </row>
    <row r="43" spans="2:18" ht="14" x14ac:dyDescent="0.3">
      <c r="B43" s="54">
        <v>33</v>
      </c>
      <c r="C43" s="19"/>
      <c r="D43" s="19"/>
      <c r="E43" s="21"/>
      <c r="F43" s="21"/>
      <c r="G43" s="55">
        <f t="shared" ref="G43:G74" si="1">IF(E43,SUM(E43*$G$4),F43)</f>
        <v>0</v>
      </c>
      <c r="H43" s="25"/>
      <c r="I43" s="224"/>
      <c r="J43" s="224"/>
      <c r="K43" s="224"/>
      <c r="L43" s="233"/>
      <c r="M43" s="233"/>
      <c r="N43"/>
      <c r="O43"/>
      <c r="P43"/>
      <c r="Q43"/>
      <c r="R43"/>
    </row>
    <row r="44" spans="2:18" ht="14" x14ac:dyDescent="0.3">
      <c r="B44" s="54">
        <v>34</v>
      </c>
      <c r="C44" s="19"/>
      <c r="D44" s="19"/>
      <c r="E44" s="21"/>
      <c r="F44" s="21"/>
      <c r="G44" s="55">
        <f t="shared" si="1"/>
        <v>0</v>
      </c>
      <c r="H44" s="25"/>
      <c r="I44" s="233"/>
      <c r="J44" s="233"/>
      <c r="K44" s="233"/>
      <c r="L44" s="233"/>
      <c r="M44" s="233"/>
      <c r="N44"/>
      <c r="O44"/>
      <c r="P44"/>
      <c r="Q44"/>
      <c r="R44"/>
    </row>
    <row r="45" spans="2:18" ht="14" x14ac:dyDescent="0.3">
      <c r="B45" s="54">
        <v>35</v>
      </c>
      <c r="C45" s="19"/>
      <c r="D45" s="19"/>
      <c r="E45" s="21"/>
      <c r="F45" s="21"/>
      <c r="G45" s="55">
        <f t="shared" si="1"/>
        <v>0</v>
      </c>
      <c r="H45" s="25"/>
      <c r="I45" s="233"/>
      <c r="J45" s="233"/>
      <c r="K45" s="233"/>
      <c r="L45" s="233"/>
      <c r="M45" s="233"/>
      <c r="N45"/>
      <c r="O45"/>
      <c r="P45"/>
      <c r="Q45"/>
      <c r="R45"/>
    </row>
    <row r="46" spans="2:18" ht="14" x14ac:dyDescent="0.3">
      <c r="B46" s="54">
        <v>36</v>
      </c>
      <c r="C46" s="19"/>
      <c r="D46" s="19"/>
      <c r="E46" s="21"/>
      <c r="F46" s="21"/>
      <c r="G46" s="55">
        <f t="shared" si="1"/>
        <v>0</v>
      </c>
      <c r="H46" s="25"/>
      <c r="I46" s="233"/>
      <c r="J46" s="233"/>
      <c r="K46" s="233"/>
      <c r="L46" s="233"/>
      <c r="M46" s="233"/>
      <c r="N46"/>
      <c r="O46"/>
      <c r="P46"/>
      <c r="Q46"/>
      <c r="R46"/>
    </row>
    <row r="47" spans="2:18" ht="14" x14ac:dyDescent="0.3">
      <c r="B47" s="54">
        <v>37</v>
      </c>
      <c r="C47" s="19"/>
      <c r="D47" s="19"/>
      <c r="E47" s="21"/>
      <c r="F47" s="21"/>
      <c r="G47" s="55">
        <f t="shared" si="1"/>
        <v>0</v>
      </c>
      <c r="H47" s="25"/>
      <c r="I47" s="233"/>
      <c r="J47" s="233"/>
      <c r="K47" s="233"/>
      <c r="L47" s="233"/>
      <c r="M47" s="233"/>
      <c r="N47"/>
      <c r="O47"/>
      <c r="P47"/>
      <c r="Q47"/>
      <c r="R47"/>
    </row>
    <row r="48" spans="2:18" ht="14" x14ac:dyDescent="0.3">
      <c r="B48" s="54">
        <v>38</v>
      </c>
      <c r="C48" s="19"/>
      <c r="D48" s="19"/>
      <c r="E48" s="21"/>
      <c r="F48" s="21"/>
      <c r="G48" s="55">
        <f t="shared" si="1"/>
        <v>0</v>
      </c>
      <c r="H48" s="25"/>
      <c r="I48" s="233"/>
      <c r="J48" s="233"/>
      <c r="K48" s="233"/>
      <c r="L48" s="233"/>
      <c r="M48" s="233"/>
      <c r="N48"/>
      <c r="O48"/>
      <c r="P48"/>
      <c r="Q48"/>
      <c r="R48"/>
    </row>
    <row r="49" spans="2:18" ht="14" x14ac:dyDescent="0.3">
      <c r="B49" s="54">
        <v>39</v>
      </c>
      <c r="C49" s="19"/>
      <c r="D49" s="19"/>
      <c r="E49" s="21"/>
      <c r="F49" s="21"/>
      <c r="G49" s="55">
        <f t="shared" si="1"/>
        <v>0</v>
      </c>
      <c r="H49" s="25"/>
      <c r="I49" s="233"/>
      <c r="J49" s="233"/>
      <c r="K49" s="233"/>
      <c r="L49" s="233"/>
      <c r="M49" s="233"/>
      <c r="N49"/>
      <c r="O49"/>
      <c r="P49"/>
      <c r="Q49"/>
      <c r="R49"/>
    </row>
    <row r="50" spans="2:18" ht="14" x14ac:dyDescent="0.3">
      <c r="B50" s="54">
        <v>40</v>
      </c>
      <c r="C50" s="19"/>
      <c r="D50" s="19"/>
      <c r="E50" s="21"/>
      <c r="F50" s="21"/>
      <c r="G50" s="55">
        <f t="shared" si="1"/>
        <v>0</v>
      </c>
      <c r="H50" s="25"/>
      <c r="I50" s="25"/>
      <c r="J50" s="25"/>
      <c r="K50" s="25"/>
      <c r="L50" s="25"/>
      <c r="M50" s="25"/>
      <c r="N50"/>
      <c r="O50"/>
      <c r="P50"/>
      <c r="Q50"/>
      <c r="R50"/>
    </row>
    <row r="51" spans="2:18" ht="14" x14ac:dyDescent="0.3">
      <c r="B51" s="54">
        <v>41</v>
      </c>
      <c r="C51" s="19"/>
      <c r="D51" s="19"/>
      <c r="E51" s="21"/>
      <c r="F51" s="21"/>
      <c r="G51" s="55">
        <f t="shared" si="1"/>
        <v>0</v>
      </c>
      <c r="H51" s="25"/>
      <c r="I51" s="25"/>
      <c r="J51" s="25"/>
      <c r="K51" s="25"/>
      <c r="L51" s="25"/>
      <c r="M51" s="25"/>
      <c r="N51"/>
      <c r="O51"/>
      <c r="P51"/>
      <c r="Q51"/>
      <c r="R51"/>
    </row>
    <row r="52" spans="2:18" ht="14" x14ac:dyDescent="0.3">
      <c r="B52" s="54">
        <v>42</v>
      </c>
      <c r="C52" s="19"/>
      <c r="D52" s="19"/>
      <c r="E52" s="21"/>
      <c r="F52" s="21"/>
      <c r="G52" s="55">
        <f t="shared" si="1"/>
        <v>0</v>
      </c>
      <c r="H52" s="25"/>
      <c r="I52" s="25"/>
      <c r="J52" s="25"/>
      <c r="K52" s="25"/>
      <c r="L52" s="25"/>
      <c r="M52" s="25"/>
      <c r="N52"/>
      <c r="O52"/>
      <c r="P52"/>
      <c r="Q52"/>
      <c r="R52"/>
    </row>
    <row r="53" spans="2:18" ht="14" x14ac:dyDescent="0.3">
      <c r="B53" s="54">
        <v>43</v>
      </c>
      <c r="C53" s="19"/>
      <c r="D53" s="19"/>
      <c r="E53" s="21"/>
      <c r="F53" s="21"/>
      <c r="G53" s="55">
        <f t="shared" si="1"/>
        <v>0</v>
      </c>
      <c r="H53" s="25"/>
      <c r="I53" s="25"/>
      <c r="J53" s="25"/>
      <c r="K53" s="25"/>
      <c r="L53" s="25"/>
      <c r="M53" s="25"/>
      <c r="N53"/>
      <c r="O53"/>
      <c r="P53"/>
      <c r="Q53"/>
      <c r="R53"/>
    </row>
    <row r="54" spans="2:18" ht="14" x14ac:dyDescent="0.3">
      <c r="B54" s="54">
        <v>44</v>
      </c>
      <c r="C54" s="19"/>
      <c r="D54" s="19"/>
      <c r="E54" s="21"/>
      <c r="F54" s="21"/>
      <c r="G54" s="55">
        <f t="shared" si="1"/>
        <v>0</v>
      </c>
      <c r="H54" s="25"/>
      <c r="I54" s="25"/>
      <c r="J54" s="25"/>
      <c r="K54" s="25"/>
      <c r="L54" s="25"/>
      <c r="M54" s="25"/>
      <c r="N54"/>
      <c r="O54"/>
      <c r="P54"/>
      <c r="Q54"/>
      <c r="R54"/>
    </row>
    <row r="55" spans="2:18" ht="14" x14ac:dyDescent="0.3">
      <c r="B55" s="54">
        <v>45</v>
      </c>
      <c r="C55" s="19"/>
      <c r="D55" s="19"/>
      <c r="E55" s="21"/>
      <c r="F55" s="21"/>
      <c r="G55" s="55">
        <f t="shared" si="1"/>
        <v>0</v>
      </c>
      <c r="H55" s="25"/>
      <c r="I55" s="25"/>
      <c r="J55" s="25"/>
      <c r="K55" s="25"/>
      <c r="L55" s="25"/>
      <c r="M55" s="25"/>
      <c r="N55"/>
      <c r="O55"/>
      <c r="P55"/>
      <c r="Q55"/>
      <c r="R55"/>
    </row>
    <row r="56" spans="2:18" ht="14" x14ac:dyDescent="0.3">
      <c r="B56" s="54">
        <v>46</v>
      </c>
      <c r="C56" s="19"/>
      <c r="D56" s="19"/>
      <c r="E56" s="21"/>
      <c r="F56" s="21"/>
      <c r="G56" s="55">
        <f t="shared" si="1"/>
        <v>0</v>
      </c>
      <c r="H56" s="25"/>
      <c r="I56" s="25"/>
      <c r="J56" s="25"/>
      <c r="K56" s="25"/>
      <c r="L56" s="25"/>
      <c r="M56" s="25"/>
      <c r="N56"/>
      <c r="O56"/>
      <c r="P56"/>
      <c r="Q56"/>
      <c r="R56"/>
    </row>
    <row r="57" spans="2:18" ht="14" x14ac:dyDescent="0.3">
      <c r="B57" s="54">
        <v>47</v>
      </c>
      <c r="C57" s="19"/>
      <c r="D57" s="19"/>
      <c r="E57" s="21"/>
      <c r="F57" s="21"/>
      <c r="G57" s="55">
        <f t="shared" si="1"/>
        <v>0</v>
      </c>
      <c r="H57" s="25"/>
      <c r="I57" s="25"/>
      <c r="J57" s="25"/>
      <c r="K57" s="25"/>
      <c r="L57" s="25"/>
      <c r="M57" s="25"/>
      <c r="N57"/>
      <c r="O57"/>
      <c r="P57"/>
      <c r="Q57"/>
      <c r="R57"/>
    </row>
    <row r="58" spans="2:18" ht="14" x14ac:dyDescent="0.3">
      <c r="B58" s="54">
        <v>48</v>
      </c>
      <c r="C58" s="19"/>
      <c r="D58" s="19"/>
      <c r="E58" s="21"/>
      <c r="F58" s="21"/>
      <c r="G58" s="55">
        <f t="shared" si="1"/>
        <v>0</v>
      </c>
      <c r="H58" s="25"/>
      <c r="I58" s="25"/>
      <c r="J58" s="25"/>
      <c r="K58" s="25"/>
      <c r="L58" s="25"/>
      <c r="M58" s="25"/>
      <c r="N58"/>
      <c r="O58"/>
      <c r="P58"/>
      <c r="Q58"/>
      <c r="R58"/>
    </row>
    <row r="59" spans="2:18" ht="14" x14ac:dyDescent="0.3">
      <c r="B59" s="54">
        <v>49</v>
      </c>
      <c r="C59" s="19"/>
      <c r="D59" s="19"/>
      <c r="E59" s="21"/>
      <c r="F59" s="21"/>
      <c r="G59" s="55">
        <f t="shared" si="1"/>
        <v>0</v>
      </c>
      <c r="H59" s="25"/>
      <c r="I59" s="25"/>
      <c r="J59" s="25"/>
      <c r="K59" s="25"/>
      <c r="L59" s="25"/>
      <c r="M59" s="25"/>
      <c r="N59"/>
      <c r="O59"/>
      <c r="P59"/>
      <c r="Q59"/>
      <c r="R59"/>
    </row>
    <row r="60" spans="2:18" ht="14" x14ac:dyDescent="0.3">
      <c r="B60" s="54">
        <v>50</v>
      </c>
      <c r="C60" s="19"/>
      <c r="D60" s="19"/>
      <c r="E60" s="21"/>
      <c r="F60" s="21"/>
      <c r="G60" s="55">
        <f t="shared" si="1"/>
        <v>0</v>
      </c>
      <c r="H60" s="25"/>
      <c r="I60" s="25"/>
      <c r="J60" s="25"/>
      <c r="K60" s="25"/>
      <c r="L60" s="25"/>
      <c r="M60" s="25"/>
      <c r="N60"/>
      <c r="O60"/>
      <c r="P60"/>
      <c r="Q60"/>
      <c r="R60"/>
    </row>
    <row r="61" spans="2:18" ht="14" x14ac:dyDescent="0.3">
      <c r="B61" s="54">
        <v>51</v>
      </c>
      <c r="C61" s="19"/>
      <c r="D61" s="19"/>
      <c r="E61" s="21"/>
      <c r="F61" s="21"/>
      <c r="G61" s="55">
        <f t="shared" si="1"/>
        <v>0</v>
      </c>
      <c r="H61" s="25"/>
      <c r="I61" s="25"/>
      <c r="J61" s="25"/>
      <c r="K61" s="25"/>
      <c r="L61" s="25"/>
      <c r="M61" s="25"/>
      <c r="N61"/>
      <c r="O61"/>
      <c r="P61"/>
      <c r="Q61"/>
      <c r="R61"/>
    </row>
    <row r="62" spans="2:18" ht="14" x14ac:dyDescent="0.3">
      <c r="B62" s="54">
        <v>52</v>
      </c>
      <c r="C62" s="19"/>
      <c r="D62" s="19"/>
      <c r="E62" s="21"/>
      <c r="F62" s="21"/>
      <c r="G62" s="55">
        <f t="shared" si="1"/>
        <v>0</v>
      </c>
      <c r="H62" s="25"/>
      <c r="I62" s="25"/>
      <c r="J62" s="25"/>
      <c r="K62" s="25"/>
      <c r="L62" s="25"/>
      <c r="M62" s="25"/>
      <c r="N62"/>
      <c r="O62"/>
      <c r="P62"/>
      <c r="Q62"/>
      <c r="R62"/>
    </row>
    <row r="63" spans="2:18" ht="14" x14ac:dyDescent="0.3">
      <c r="B63" s="54">
        <v>53</v>
      </c>
      <c r="C63" s="19"/>
      <c r="D63" s="19"/>
      <c r="E63" s="21"/>
      <c r="F63" s="21"/>
      <c r="G63" s="55">
        <f t="shared" si="1"/>
        <v>0</v>
      </c>
      <c r="H63" s="25"/>
      <c r="I63" s="25"/>
      <c r="J63" s="25"/>
      <c r="K63" s="25"/>
      <c r="L63" s="25"/>
      <c r="M63" s="25"/>
      <c r="N63"/>
      <c r="O63"/>
      <c r="P63"/>
      <c r="Q63"/>
      <c r="R63"/>
    </row>
    <row r="64" spans="2:18" ht="14" x14ac:dyDescent="0.3">
      <c r="B64" s="54">
        <v>54</v>
      </c>
      <c r="C64" s="19"/>
      <c r="D64" s="19"/>
      <c r="E64" s="21"/>
      <c r="F64" s="21"/>
      <c r="G64" s="55">
        <f t="shared" si="1"/>
        <v>0</v>
      </c>
      <c r="H64" s="25"/>
      <c r="I64" s="25"/>
      <c r="J64" s="25"/>
      <c r="K64" s="25"/>
      <c r="L64" s="25"/>
      <c r="M64" s="25"/>
      <c r="N64"/>
      <c r="O64"/>
      <c r="P64"/>
      <c r="Q64"/>
      <c r="R64"/>
    </row>
    <row r="65" spans="2:18" ht="14" x14ac:dyDescent="0.3">
      <c r="B65" s="54">
        <v>55</v>
      </c>
      <c r="C65" s="19"/>
      <c r="D65" s="19"/>
      <c r="E65" s="21"/>
      <c r="F65" s="21"/>
      <c r="G65" s="55">
        <f t="shared" si="1"/>
        <v>0</v>
      </c>
      <c r="H65" s="25"/>
      <c r="I65" s="25"/>
      <c r="J65" s="25"/>
      <c r="K65" s="25"/>
      <c r="L65" s="25"/>
      <c r="M65" s="25"/>
      <c r="N65"/>
      <c r="O65"/>
      <c r="P65"/>
      <c r="Q65"/>
      <c r="R65"/>
    </row>
    <row r="66" spans="2:18" ht="14" x14ac:dyDescent="0.3">
      <c r="B66" s="54">
        <v>56</v>
      </c>
      <c r="C66" s="19"/>
      <c r="D66" s="19"/>
      <c r="E66" s="21"/>
      <c r="F66" s="21"/>
      <c r="G66" s="55">
        <f t="shared" si="1"/>
        <v>0</v>
      </c>
      <c r="H66" s="25"/>
      <c r="I66" s="25"/>
      <c r="J66" s="25"/>
      <c r="K66" s="25"/>
      <c r="L66" s="25"/>
      <c r="M66" s="25"/>
      <c r="N66"/>
      <c r="O66"/>
      <c r="P66"/>
      <c r="Q66"/>
      <c r="R66"/>
    </row>
    <row r="67" spans="2:18" ht="14" x14ac:dyDescent="0.3">
      <c r="B67" s="54">
        <v>57</v>
      </c>
      <c r="C67" s="19"/>
      <c r="D67" s="19"/>
      <c r="E67" s="21"/>
      <c r="F67" s="21"/>
      <c r="G67" s="55">
        <f t="shared" si="1"/>
        <v>0</v>
      </c>
      <c r="H67" s="25"/>
      <c r="I67" s="25"/>
      <c r="J67" s="25"/>
      <c r="K67" s="25"/>
      <c r="L67" s="25"/>
      <c r="M67" s="25"/>
      <c r="N67"/>
      <c r="O67"/>
      <c r="P67"/>
      <c r="Q67"/>
      <c r="R67"/>
    </row>
    <row r="68" spans="2:18" ht="14" x14ac:dyDescent="0.3">
      <c r="B68" s="54">
        <v>58</v>
      </c>
      <c r="C68" s="19"/>
      <c r="D68" s="19"/>
      <c r="E68" s="21"/>
      <c r="F68" s="21"/>
      <c r="G68" s="55">
        <f t="shared" si="1"/>
        <v>0</v>
      </c>
      <c r="H68" s="25"/>
      <c r="I68" s="25"/>
      <c r="J68" s="25"/>
      <c r="K68" s="25"/>
      <c r="L68" s="25"/>
      <c r="M68" s="25"/>
      <c r="N68"/>
      <c r="O68"/>
      <c r="P68"/>
      <c r="Q68"/>
      <c r="R68"/>
    </row>
    <row r="69" spans="2:18" ht="14" x14ac:dyDescent="0.3">
      <c r="B69" s="54">
        <v>59</v>
      </c>
      <c r="C69" s="19"/>
      <c r="D69" s="19"/>
      <c r="E69" s="21"/>
      <c r="F69" s="21"/>
      <c r="G69" s="55">
        <f t="shared" si="1"/>
        <v>0</v>
      </c>
      <c r="H69" s="25"/>
      <c r="I69" s="25"/>
      <c r="J69" s="25"/>
      <c r="K69" s="25"/>
      <c r="L69" s="25"/>
      <c r="M69" s="25"/>
      <c r="N69"/>
      <c r="O69"/>
      <c r="P69"/>
      <c r="Q69"/>
      <c r="R69"/>
    </row>
    <row r="70" spans="2:18" ht="14" x14ac:dyDescent="0.3">
      <c r="B70" s="54">
        <v>60</v>
      </c>
      <c r="C70" s="19"/>
      <c r="D70" s="19"/>
      <c r="E70" s="21"/>
      <c r="F70" s="21"/>
      <c r="G70" s="55">
        <f t="shared" si="1"/>
        <v>0</v>
      </c>
      <c r="H70" s="25"/>
      <c r="I70" s="25"/>
      <c r="J70" s="25"/>
      <c r="K70" s="25"/>
      <c r="L70" s="25"/>
      <c r="M70" s="25"/>
      <c r="N70"/>
      <c r="O70"/>
      <c r="P70"/>
      <c r="Q70"/>
      <c r="R70"/>
    </row>
    <row r="71" spans="2:18" ht="14" x14ac:dyDescent="0.3">
      <c r="B71" s="54">
        <v>61</v>
      </c>
      <c r="C71" s="19"/>
      <c r="D71" s="19"/>
      <c r="E71" s="21"/>
      <c r="F71" s="21"/>
      <c r="G71" s="55">
        <f t="shared" si="1"/>
        <v>0</v>
      </c>
      <c r="H71" s="25"/>
      <c r="I71" s="25"/>
      <c r="J71" s="25"/>
      <c r="K71" s="25"/>
      <c r="L71" s="25"/>
      <c r="M71" s="25"/>
      <c r="N71"/>
      <c r="O71"/>
      <c r="P71"/>
      <c r="Q71"/>
      <c r="R71"/>
    </row>
    <row r="72" spans="2:18" ht="14" x14ac:dyDescent="0.3">
      <c r="B72" s="54">
        <v>62</v>
      </c>
      <c r="C72" s="19"/>
      <c r="D72" s="19"/>
      <c r="E72" s="21"/>
      <c r="F72" s="21"/>
      <c r="G72" s="55">
        <f t="shared" si="1"/>
        <v>0</v>
      </c>
      <c r="H72" s="25"/>
      <c r="I72" s="25"/>
      <c r="J72" s="25"/>
      <c r="K72" s="25"/>
      <c r="L72" s="25"/>
      <c r="M72" s="25"/>
      <c r="N72"/>
      <c r="O72"/>
      <c r="P72"/>
      <c r="Q72"/>
      <c r="R72"/>
    </row>
    <row r="73" spans="2:18" ht="14" x14ac:dyDescent="0.3">
      <c r="B73" s="54">
        <v>63</v>
      </c>
      <c r="C73" s="19"/>
      <c r="D73" s="19"/>
      <c r="E73" s="21"/>
      <c r="F73" s="21"/>
      <c r="G73" s="55">
        <f t="shared" si="1"/>
        <v>0</v>
      </c>
      <c r="H73" s="25"/>
      <c r="I73" s="25"/>
      <c r="J73" s="25"/>
      <c r="K73" s="25"/>
      <c r="L73" s="25"/>
      <c r="M73" s="25"/>
      <c r="N73"/>
      <c r="O73"/>
      <c r="P73"/>
      <c r="Q73"/>
      <c r="R73"/>
    </row>
    <row r="74" spans="2:18" ht="14" x14ac:dyDescent="0.3">
      <c r="B74" s="54">
        <v>64</v>
      </c>
      <c r="C74" s="19"/>
      <c r="D74" s="19"/>
      <c r="E74" s="21"/>
      <c r="F74" s="21"/>
      <c r="G74" s="55">
        <f t="shared" si="1"/>
        <v>0</v>
      </c>
      <c r="H74" s="25"/>
      <c r="I74" s="25"/>
      <c r="J74" s="25"/>
      <c r="K74" s="25"/>
      <c r="L74" s="25"/>
      <c r="M74" s="25"/>
      <c r="N74"/>
      <c r="O74"/>
      <c r="P74"/>
      <c r="Q74"/>
      <c r="R74"/>
    </row>
    <row r="75" spans="2:18" ht="14" x14ac:dyDescent="0.3">
      <c r="B75" s="54">
        <v>65</v>
      </c>
      <c r="C75" s="19"/>
      <c r="D75" s="19"/>
      <c r="E75" s="21"/>
      <c r="F75" s="21"/>
      <c r="G75" s="55">
        <f t="shared" ref="G75:G106" si="2">IF(E75,SUM(E75*$G$4),F75)</f>
        <v>0</v>
      </c>
      <c r="H75" s="25"/>
      <c r="I75" s="25"/>
      <c r="J75" s="25"/>
      <c r="K75" s="25"/>
      <c r="L75" s="25"/>
      <c r="M75" s="25"/>
      <c r="N75"/>
      <c r="O75"/>
      <c r="P75"/>
      <c r="Q75"/>
      <c r="R75"/>
    </row>
    <row r="76" spans="2:18" ht="14" x14ac:dyDescent="0.3">
      <c r="B76" s="54">
        <v>66</v>
      </c>
      <c r="C76" s="19"/>
      <c r="D76" s="19"/>
      <c r="E76" s="21"/>
      <c r="F76" s="21"/>
      <c r="G76" s="55">
        <f t="shared" si="2"/>
        <v>0</v>
      </c>
      <c r="H76" s="25"/>
      <c r="I76" s="25"/>
      <c r="J76" s="25"/>
      <c r="K76" s="25"/>
      <c r="L76" s="25"/>
      <c r="M76" s="25"/>
      <c r="N76"/>
      <c r="O76"/>
      <c r="P76"/>
      <c r="Q76"/>
      <c r="R76"/>
    </row>
    <row r="77" spans="2:18" ht="14" x14ac:dyDescent="0.3">
      <c r="B77" s="54">
        <v>67</v>
      </c>
      <c r="C77" s="19"/>
      <c r="D77" s="19"/>
      <c r="E77" s="21"/>
      <c r="F77" s="21"/>
      <c r="G77" s="55">
        <f t="shared" si="2"/>
        <v>0</v>
      </c>
      <c r="H77" s="25"/>
      <c r="I77" s="25"/>
      <c r="J77" s="25"/>
      <c r="K77" s="25"/>
      <c r="L77" s="25"/>
      <c r="M77" s="25"/>
      <c r="N77"/>
      <c r="O77"/>
      <c r="P77"/>
      <c r="Q77"/>
      <c r="R77"/>
    </row>
    <row r="78" spans="2:18" ht="14" x14ac:dyDescent="0.3">
      <c r="B78" s="54">
        <v>68</v>
      </c>
      <c r="C78" s="19"/>
      <c r="D78" s="19"/>
      <c r="E78" s="21"/>
      <c r="F78" s="21"/>
      <c r="G78" s="55">
        <f t="shared" si="2"/>
        <v>0</v>
      </c>
      <c r="H78" s="25"/>
      <c r="I78" s="25"/>
      <c r="J78" s="25"/>
      <c r="K78" s="25"/>
      <c r="L78" s="25"/>
      <c r="M78" s="25"/>
      <c r="N78"/>
      <c r="O78"/>
      <c r="P78"/>
      <c r="Q78"/>
      <c r="R78"/>
    </row>
    <row r="79" spans="2:18" ht="14" x14ac:dyDescent="0.3">
      <c r="B79" s="54">
        <v>69</v>
      </c>
      <c r="C79" s="19"/>
      <c r="D79" s="19"/>
      <c r="E79" s="21"/>
      <c r="F79" s="21"/>
      <c r="G79" s="55">
        <f t="shared" si="2"/>
        <v>0</v>
      </c>
      <c r="H79" s="25"/>
      <c r="I79" s="25"/>
      <c r="J79" s="25"/>
      <c r="K79" s="25"/>
      <c r="L79" s="25"/>
      <c r="M79" s="25"/>
      <c r="N79"/>
      <c r="O79"/>
      <c r="P79"/>
      <c r="Q79"/>
      <c r="R79"/>
    </row>
    <row r="80" spans="2:18" ht="14" x14ac:dyDescent="0.3">
      <c r="B80" s="54">
        <v>70</v>
      </c>
      <c r="C80" s="19"/>
      <c r="D80" s="19"/>
      <c r="E80" s="21"/>
      <c r="F80" s="21"/>
      <c r="G80" s="55">
        <f t="shared" si="2"/>
        <v>0</v>
      </c>
      <c r="H80" s="25"/>
      <c r="I80" s="25"/>
      <c r="J80" s="25"/>
      <c r="K80" s="25"/>
      <c r="L80" s="25"/>
      <c r="M80" s="25"/>
      <c r="N80"/>
      <c r="O80"/>
      <c r="P80"/>
      <c r="Q80"/>
      <c r="R80"/>
    </row>
    <row r="81" spans="2:18" ht="14" x14ac:dyDescent="0.3">
      <c r="B81" s="54">
        <v>71</v>
      </c>
      <c r="C81" s="19"/>
      <c r="D81" s="19"/>
      <c r="E81" s="21"/>
      <c r="F81" s="21"/>
      <c r="G81" s="55">
        <f t="shared" si="2"/>
        <v>0</v>
      </c>
      <c r="H81" s="25"/>
      <c r="I81" s="25"/>
      <c r="J81" s="25"/>
      <c r="K81" s="25"/>
      <c r="L81" s="25"/>
      <c r="M81" s="25"/>
      <c r="N81"/>
      <c r="O81"/>
      <c r="P81"/>
      <c r="Q81"/>
      <c r="R81"/>
    </row>
    <row r="82" spans="2:18" ht="14" x14ac:dyDescent="0.3">
      <c r="B82" s="54">
        <v>72</v>
      </c>
      <c r="C82" s="19"/>
      <c r="D82" s="19"/>
      <c r="E82" s="21"/>
      <c r="F82" s="21"/>
      <c r="G82" s="55">
        <f t="shared" si="2"/>
        <v>0</v>
      </c>
      <c r="H82" s="25"/>
      <c r="I82" s="25"/>
      <c r="J82" s="25"/>
      <c r="K82" s="25"/>
      <c r="L82" s="25"/>
      <c r="M82" s="25"/>
      <c r="N82"/>
      <c r="O82"/>
      <c r="P82"/>
      <c r="Q82"/>
      <c r="R82"/>
    </row>
    <row r="83" spans="2:18" ht="14" x14ac:dyDescent="0.3">
      <c r="B83" s="54">
        <v>73</v>
      </c>
      <c r="C83" s="19"/>
      <c r="D83" s="19"/>
      <c r="E83" s="21"/>
      <c r="F83" s="21"/>
      <c r="G83" s="55">
        <f t="shared" si="2"/>
        <v>0</v>
      </c>
      <c r="H83" s="25"/>
      <c r="I83" s="25"/>
      <c r="J83" s="25"/>
      <c r="K83" s="25"/>
      <c r="L83" s="25"/>
      <c r="M83" s="25"/>
      <c r="N83"/>
      <c r="O83"/>
      <c r="P83"/>
      <c r="Q83"/>
      <c r="R83"/>
    </row>
    <row r="84" spans="2:18" ht="14" x14ac:dyDescent="0.3">
      <c r="B84" s="54">
        <v>74</v>
      </c>
      <c r="C84" s="19"/>
      <c r="D84" s="19"/>
      <c r="E84" s="21"/>
      <c r="F84" s="21"/>
      <c r="G84" s="55">
        <f t="shared" si="2"/>
        <v>0</v>
      </c>
      <c r="H84" s="25"/>
      <c r="I84" s="25"/>
      <c r="J84" s="25"/>
      <c r="K84" s="25"/>
      <c r="L84" s="25"/>
      <c r="M84" s="25"/>
      <c r="N84"/>
      <c r="O84"/>
      <c r="P84"/>
      <c r="Q84"/>
      <c r="R84"/>
    </row>
    <row r="85" spans="2:18" ht="14" x14ac:dyDescent="0.3">
      <c r="B85" s="54">
        <v>75</v>
      </c>
      <c r="C85" s="19"/>
      <c r="D85" s="19"/>
      <c r="E85" s="21"/>
      <c r="F85" s="21"/>
      <c r="G85" s="55">
        <f t="shared" si="2"/>
        <v>0</v>
      </c>
      <c r="H85" s="25"/>
      <c r="I85" s="25"/>
      <c r="J85" s="25"/>
      <c r="K85" s="25"/>
      <c r="L85" s="25"/>
      <c r="M85" s="25"/>
      <c r="N85"/>
      <c r="O85"/>
      <c r="P85"/>
      <c r="Q85"/>
      <c r="R85"/>
    </row>
    <row r="86" spans="2:18" ht="14" x14ac:dyDescent="0.3">
      <c r="B86" s="54">
        <v>76</v>
      </c>
      <c r="C86" s="19"/>
      <c r="D86" s="19"/>
      <c r="E86" s="21"/>
      <c r="F86" s="21"/>
      <c r="G86" s="55">
        <f t="shared" si="2"/>
        <v>0</v>
      </c>
      <c r="H86" s="25"/>
      <c r="I86" s="25"/>
      <c r="J86" s="25"/>
      <c r="K86" s="25"/>
      <c r="L86" s="25"/>
      <c r="M86" s="25"/>
      <c r="N86"/>
      <c r="O86"/>
      <c r="P86"/>
      <c r="Q86"/>
      <c r="R86"/>
    </row>
    <row r="87" spans="2:18" ht="14" x14ac:dyDescent="0.3">
      <c r="B87" s="54">
        <v>77</v>
      </c>
      <c r="C87" s="19"/>
      <c r="D87" s="19"/>
      <c r="E87" s="21"/>
      <c r="F87" s="21"/>
      <c r="G87" s="55">
        <f t="shared" si="2"/>
        <v>0</v>
      </c>
      <c r="H87" s="25"/>
      <c r="I87" s="25"/>
      <c r="J87" s="25"/>
      <c r="K87" s="25"/>
      <c r="L87" s="25"/>
      <c r="M87" s="25"/>
      <c r="N87"/>
      <c r="O87"/>
      <c r="P87"/>
      <c r="Q87"/>
      <c r="R87"/>
    </row>
    <row r="88" spans="2:18" ht="14" x14ac:dyDescent="0.3">
      <c r="B88" s="54">
        <v>78</v>
      </c>
      <c r="C88" s="19"/>
      <c r="D88" s="19"/>
      <c r="E88" s="21"/>
      <c r="F88" s="21"/>
      <c r="G88" s="55">
        <f t="shared" si="2"/>
        <v>0</v>
      </c>
      <c r="H88" s="25"/>
      <c r="I88" s="25"/>
      <c r="J88" s="25"/>
      <c r="K88" s="25"/>
      <c r="L88" s="25"/>
      <c r="M88" s="25"/>
      <c r="N88"/>
      <c r="O88"/>
      <c r="P88"/>
      <c r="Q88"/>
      <c r="R88"/>
    </row>
    <row r="89" spans="2:18" ht="14" x14ac:dyDescent="0.3">
      <c r="B89" s="54">
        <v>79</v>
      </c>
      <c r="C89" s="19"/>
      <c r="D89" s="19"/>
      <c r="E89" s="21"/>
      <c r="F89" s="21"/>
      <c r="G89" s="55">
        <f t="shared" si="2"/>
        <v>0</v>
      </c>
      <c r="H89" s="25"/>
      <c r="I89" s="25"/>
      <c r="J89" s="25"/>
      <c r="K89" s="25"/>
      <c r="L89" s="25"/>
      <c r="M89" s="25"/>
      <c r="N89"/>
      <c r="O89"/>
      <c r="P89"/>
      <c r="Q89"/>
      <c r="R89"/>
    </row>
    <row r="90" spans="2:18" ht="14" x14ac:dyDescent="0.3">
      <c r="B90" s="54">
        <v>80</v>
      </c>
      <c r="C90" s="19"/>
      <c r="D90" s="19"/>
      <c r="E90" s="21"/>
      <c r="F90" s="21"/>
      <c r="G90" s="55">
        <f t="shared" si="2"/>
        <v>0</v>
      </c>
      <c r="H90" s="25"/>
      <c r="I90" s="25"/>
      <c r="J90" s="25"/>
      <c r="K90" s="25"/>
      <c r="L90" s="25"/>
      <c r="M90" s="25"/>
      <c r="N90"/>
      <c r="O90"/>
      <c r="P90"/>
      <c r="Q90"/>
      <c r="R90"/>
    </row>
    <row r="91" spans="2:18" ht="14" x14ac:dyDescent="0.3">
      <c r="B91" s="54">
        <v>81</v>
      </c>
      <c r="C91" s="19"/>
      <c r="D91" s="19"/>
      <c r="E91" s="21"/>
      <c r="F91" s="21"/>
      <c r="G91" s="55">
        <f t="shared" si="2"/>
        <v>0</v>
      </c>
      <c r="H91" s="25"/>
      <c r="I91" s="25"/>
      <c r="J91" s="25"/>
      <c r="K91" s="25"/>
      <c r="L91" s="25"/>
      <c r="M91" s="25"/>
      <c r="N91"/>
      <c r="O91"/>
      <c r="P91"/>
      <c r="Q91"/>
      <c r="R91"/>
    </row>
    <row r="92" spans="2:18" ht="14" x14ac:dyDescent="0.3">
      <c r="B92" s="54">
        <v>82</v>
      </c>
      <c r="C92" s="19"/>
      <c r="D92" s="19"/>
      <c r="E92" s="21"/>
      <c r="F92" s="21"/>
      <c r="G92" s="55">
        <f t="shared" si="2"/>
        <v>0</v>
      </c>
      <c r="H92" s="25"/>
      <c r="I92" s="25"/>
      <c r="J92" s="25"/>
      <c r="K92" s="25"/>
      <c r="L92" s="25"/>
      <c r="M92" s="25"/>
      <c r="N92"/>
      <c r="O92"/>
      <c r="P92"/>
      <c r="Q92"/>
      <c r="R92"/>
    </row>
    <row r="93" spans="2:18" ht="14" x14ac:dyDescent="0.3">
      <c r="B93" s="54">
        <v>83</v>
      </c>
      <c r="C93" s="19"/>
      <c r="D93" s="19"/>
      <c r="E93" s="21"/>
      <c r="F93" s="21"/>
      <c r="G93" s="55">
        <f t="shared" si="2"/>
        <v>0</v>
      </c>
      <c r="H93" s="25"/>
      <c r="I93" s="25"/>
      <c r="J93" s="25"/>
      <c r="K93" s="25"/>
      <c r="L93" s="25"/>
      <c r="M93" s="25"/>
      <c r="N93"/>
      <c r="O93"/>
      <c r="P93"/>
      <c r="Q93"/>
      <c r="R93"/>
    </row>
    <row r="94" spans="2:18" ht="14" x14ac:dyDescent="0.3">
      <c r="B94" s="54">
        <v>84</v>
      </c>
      <c r="C94" s="19"/>
      <c r="D94" s="19"/>
      <c r="E94" s="21"/>
      <c r="F94" s="21"/>
      <c r="G94" s="55">
        <f t="shared" si="2"/>
        <v>0</v>
      </c>
      <c r="H94" s="25"/>
      <c r="I94" s="25"/>
      <c r="J94" s="25"/>
      <c r="K94" s="25"/>
      <c r="L94" s="25"/>
      <c r="M94" s="25"/>
      <c r="N94"/>
      <c r="O94"/>
      <c r="P94"/>
      <c r="Q94"/>
      <c r="R94"/>
    </row>
    <row r="95" spans="2:18" ht="14" x14ac:dyDescent="0.3">
      <c r="B95" s="54">
        <v>85</v>
      </c>
      <c r="C95" s="19"/>
      <c r="D95" s="19"/>
      <c r="E95" s="21"/>
      <c r="F95" s="21"/>
      <c r="G95" s="55">
        <f t="shared" si="2"/>
        <v>0</v>
      </c>
      <c r="H95" s="25"/>
      <c r="I95" s="25"/>
      <c r="J95" s="25"/>
      <c r="K95" s="25"/>
      <c r="L95" s="25"/>
      <c r="M95" s="25"/>
      <c r="N95"/>
      <c r="O95"/>
      <c r="P95"/>
      <c r="Q95"/>
      <c r="R95"/>
    </row>
    <row r="96" spans="2:18" ht="14" x14ac:dyDescent="0.3">
      <c r="B96" s="54">
        <v>86</v>
      </c>
      <c r="C96" s="19"/>
      <c r="D96" s="19"/>
      <c r="E96" s="21"/>
      <c r="F96" s="21"/>
      <c r="G96" s="55">
        <f t="shared" si="2"/>
        <v>0</v>
      </c>
      <c r="H96" s="25"/>
      <c r="I96" s="25"/>
      <c r="J96" s="25"/>
      <c r="K96" s="25"/>
      <c r="L96" s="25"/>
      <c r="M96" s="25"/>
      <c r="N96"/>
      <c r="O96"/>
      <c r="P96"/>
      <c r="Q96"/>
      <c r="R96"/>
    </row>
    <row r="97" spans="2:18" ht="14" x14ac:dyDescent="0.3">
      <c r="B97" s="54">
        <v>87</v>
      </c>
      <c r="C97" s="19"/>
      <c r="D97" s="19"/>
      <c r="E97" s="21"/>
      <c r="F97" s="21"/>
      <c r="G97" s="55">
        <f t="shared" si="2"/>
        <v>0</v>
      </c>
      <c r="H97" s="25"/>
      <c r="I97" s="25"/>
      <c r="J97" s="25"/>
      <c r="K97" s="25"/>
      <c r="L97" s="25"/>
      <c r="M97" s="25"/>
      <c r="N97"/>
      <c r="O97"/>
      <c r="P97"/>
      <c r="Q97"/>
      <c r="R97"/>
    </row>
    <row r="98" spans="2:18" ht="14" x14ac:dyDescent="0.3">
      <c r="B98" s="54">
        <v>88</v>
      </c>
      <c r="C98" s="19"/>
      <c r="D98" s="19"/>
      <c r="E98" s="21"/>
      <c r="F98" s="21"/>
      <c r="G98" s="55">
        <f t="shared" si="2"/>
        <v>0</v>
      </c>
      <c r="H98" s="25"/>
      <c r="I98" s="25"/>
      <c r="J98" s="25"/>
      <c r="K98" s="25"/>
      <c r="L98" s="25"/>
      <c r="M98" s="25"/>
      <c r="N98"/>
      <c r="O98"/>
      <c r="P98"/>
      <c r="Q98"/>
      <c r="R98"/>
    </row>
    <row r="99" spans="2:18" ht="14" x14ac:dyDescent="0.3">
      <c r="B99" s="54">
        <v>89</v>
      </c>
      <c r="C99" s="19"/>
      <c r="D99" s="19"/>
      <c r="E99" s="21"/>
      <c r="F99" s="21"/>
      <c r="G99" s="55">
        <f t="shared" si="2"/>
        <v>0</v>
      </c>
      <c r="H99" s="25"/>
      <c r="I99" s="25"/>
      <c r="J99" s="25"/>
      <c r="K99" s="25"/>
      <c r="L99" s="25"/>
      <c r="M99" s="25"/>
      <c r="N99"/>
      <c r="O99"/>
      <c r="P99"/>
      <c r="Q99"/>
      <c r="R99"/>
    </row>
    <row r="100" spans="2:18" ht="14" x14ac:dyDescent="0.3">
      <c r="B100" s="54">
        <v>90</v>
      </c>
      <c r="C100" s="19"/>
      <c r="D100" s="19"/>
      <c r="E100" s="21"/>
      <c r="F100" s="21"/>
      <c r="G100" s="55">
        <f t="shared" si="2"/>
        <v>0</v>
      </c>
      <c r="H100" s="25"/>
      <c r="I100" s="25"/>
      <c r="J100" s="25"/>
      <c r="K100" s="25"/>
      <c r="L100" s="25"/>
      <c r="M100" s="25"/>
      <c r="N100"/>
      <c r="O100"/>
      <c r="P100"/>
      <c r="Q100"/>
      <c r="R100"/>
    </row>
    <row r="101" spans="2:18" ht="14" x14ac:dyDescent="0.3">
      <c r="B101" s="54">
        <v>91</v>
      </c>
      <c r="C101" s="19"/>
      <c r="D101" s="19"/>
      <c r="E101" s="21"/>
      <c r="F101" s="21"/>
      <c r="G101" s="55">
        <f t="shared" si="2"/>
        <v>0</v>
      </c>
      <c r="H101" s="25"/>
      <c r="I101" s="25"/>
      <c r="J101" s="25"/>
      <c r="K101" s="25"/>
      <c r="L101" s="25"/>
      <c r="M101" s="25"/>
      <c r="N101"/>
      <c r="O101"/>
      <c r="P101"/>
      <c r="Q101"/>
      <c r="R101"/>
    </row>
    <row r="102" spans="2:18" ht="14" x14ac:dyDescent="0.3">
      <c r="B102" s="54">
        <v>92</v>
      </c>
      <c r="C102" s="19"/>
      <c r="D102" s="19"/>
      <c r="E102" s="21"/>
      <c r="F102" s="21"/>
      <c r="G102" s="55">
        <f t="shared" si="2"/>
        <v>0</v>
      </c>
      <c r="H102" s="25"/>
      <c r="I102" s="25"/>
      <c r="J102" s="25"/>
      <c r="K102" s="25"/>
      <c r="L102" s="25"/>
      <c r="M102" s="25"/>
      <c r="N102"/>
      <c r="O102"/>
      <c r="P102"/>
      <c r="Q102"/>
      <c r="R102"/>
    </row>
    <row r="103" spans="2:18" ht="14" x14ac:dyDescent="0.3">
      <c r="B103" s="54">
        <v>93</v>
      </c>
      <c r="C103" s="19"/>
      <c r="D103" s="19"/>
      <c r="E103" s="21"/>
      <c r="F103" s="21"/>
      <c r="G103" s="55">
        <f t="shared" si="2"/>
        <v>0</v>
      </c>
      <c r="H103" s="25"/>
      <c r="I103" s="25"/>
      <c r="J103" s="25"/>
      <c r="K103" s="25"/>
      <c r="L103" s="25"/>
      <c r="M103" s="25"/>
      <c r="N103"/>
      <c r="O103"/>
      <c r="P103"/>
      <c r="Q103"/>
      <c r="R103"/>
    </row>
    <row r="104" spans="2:18" ht="14" x14ac:dyDescent="0.3">
      <c r="B104" s="54">
        <v>94</v>
      </c>
      <c r="C104" s="19"/>
      <c r="D104" s="19"/>
      <c r="E104" s="21"/>
      <c r="F104" s="21"/>
      <c r="G104" s="55">
        <f t="shared" si="2"/>
        <v>0</v>
      </c>
      <c r="H104" s="25"/>
      <c r="I104" s="25"/>
      <c r="J104" s="25"/>
      <c r="K104" s="25"/>
      <c r="L104" s="25"/>
      <c r="M104" s="25"/>
      <c r="N104"/>
      <c r="O104"/>
      <c r="P104"/>
      <c r="Q104"/>
      <c r="R104"/>
    </row>
    <row r="105" spans="2:18" ht="14" x14ac:dyDescent="0.3">
      <c r="B105" s="54">
        <v>95</v>
      </c>
      <c r="C105" s="19"/>
      <c r="D105" s="19"/>
      <c r="E105" s="21"/>
      <c r="F105" s="21"/>
      <c r="G105" s="55">
        <f t="shared" si="2"/>
        <v>0</v>
      </c>
      <c r="H105" s="25"/>
      <c r="I105" s="25"/>
      <c r="J105" s="25"/>
      <c r="K105" s="25"/>
      <c r="L105" s="25"/>
      <c r="M105" s="25"/>
      <c r="N105"/>
      <c r="O105"/>
      <c r="P105"/>
      <c r="Q105"/>
      <c r="R105"/>
    </row>
    <row r="106" spans="2:18" ht="14" x14ac:dyDescent="0.3">
      <c r="B106" s="54">
        <v>96</v>
      </c>
      <c r="C106" s="19"/>
      <c r="D106" s="19"/>
      <c r="E106" s="21"/>
      <c r="F106" s="21"/>
      <c r="G106" s="55">
        <f t="shared" si="2"/>
        <v>0</v>
      </c>
      <c r="H106" s="25"/>
      <c r="I106" s="25"/>
      <c r="J106" s="25"/>
      <c r="K106" s="25"/>
      <c r="L106" s="25"/>
      <c r="M106" s="25"/>
      <c r="N106"/>
      <c r="O106"/>
      <c r="P106"/>
      <c r="Q106"/>
      <c r="R106"/>
    </row>
    <row r="107" spans="2:18" ht="14" x14ac:dyDescent="0.3">
      <c r="B107" s="54">
        <v>97</v>
      </c>
      <c r="C107" s="19"/>
      <c r="D107" s="19"/>
      <c r="E107" s="21"/>
      <c r="F107" s="21"/>
      <c r="G107" s="55">
        <f t="shared" ref="G107:G138" si="3">IF(E107,SUM(E107*$G$4),F107)</f>
        <v>0</v>
      </c>
      <c r="H107" s="25"/>
      <c r="I107" s="25"/>
      <c r="J107" s="25"/>
      <c r="K107" s="25"/>
      <c r="L107" s="25"/>
      <c r="M107" s="25"/>
      <c r="N107"/>
      <c r="O107"/>
      <c r="P107"/>
      <c r="Q107"/>
      <c r="R107"/>
    </row>
    <row r="108" spans="2:18" ht="14" x14ac:dyDescent="0.3">
      <c r="B108" s="54">
        <v>98</v>
      </c>
      <c r="C108" s="19"/>
      <c r="D108" s="19"/>
      <c r="E108" s="21"/>
      <c r="F108" s="21"/>
      <c r="G108" s="55">
        <f t="shared" si="3"/>
        <v>0</v>
      </c>
      <c r="H108" s="25"/>
      <c r="I108" s="25"/>
      <c r="J108" s="25"/>
      <c r="K108" s="25"/>
      <c r="L108" s="25"/>
      <c r="M108" s="25"/>
      <c r="N108"/>
      <c r="O108"/>
      <c r="P108"/>
      <c r="Q108"/>
      <c r="R108"/>
    </row>
    <row r="109" spans="2:18" ht="14" x14ac:dyDescent="0.3">
      <c r="B109" s="54">
        <v>99</v>
      </c>
      <c r="C109" s="19"/>
      <c r="D109" s="19"/>
      <c r="E109" s="21"/>
      <c r="F109" s="21"/>
      <c r="G109" s="55">
        <f t="shared" si="3"/>
        <v>0</v>
      </c>
      <c r="H109" s="25"/>
      <c r="I109" s="25"/>
      <c r="J109" s="25"/>
      <c r="K109" s="25"/>
      <c r="L109" s="25"/>
      <c r="M109" s="25"/>
      <c r="N109"/>
      <c r="O109"/>
      <c r="P109"/>
      <c r="Q109"/>
      <c r="R109"/>
    </row>
    <row r="110" spans="2:18" ht="14" x14ac:dyDescent="0.3">
      <c r="B110" s="54">
        <v>100</v>
      </c>
      <c r="C110" s="19"/>
      <c r="D110" s="19"/>
      <c r="E110" s="21"/>
      <c r="F110" s="21"/>
      <c r="G110" s="55">
        <f t="shared" si="3"/>
        <v>0</v>
      </c>
      <c r="H110" s="25"/>
      <c r="I110" s="25"/>
      <c r="J110" s="25"/>
      <c r="K110" s="25"/>
      <c r="L110" s="25"/>
      <c r="M110" s="25"/>
      <c r="N110"/>
      <c r="O110"/>
      <c r="P110"/>
      <c r="Q110"/>
      <c r="R110"/>
    </row>
    <row r="111" spans="2:18" ht="14" x14ac:dyDescent="0.3">
      <c r="B111" s="54">
        <v>101</v>
      </c>
      <c r="C111" s="19"/>
      <c r="D111" s="19"/>
      <c r="E111" s="21"/>
      <c r="F111" s="21"/>
      <c r="G111" s="55">
        <f t="shared" si="3"/>
        <v>0</v>
      </c>
      <c r="H111" s="25"/>
      <c r="I111" s="25"/>
      <c r="J111" s="25"/>
      <c r="K111" s="25"/>
      <c r="L111" s="25"/>
      <c r="M111" s="25"/>
      <c r="N111"/>
      <c r="O111"/>
      <c r="P111"/>
      <c r="Q111"/>
      <c r="R111"/>
    </row>
    <row r="112" spans="2:18" ht="14" x14ac:dyDescent="0.3">
      <c r="B112" s="54">
        <v>102</v>
      </c>
      <c r="C112" s="19"/>
      <c r="D112" s="19"/>
      <c r="E112" s="21"/>
      <c r="F112" s="21"/>
      <c r="G112" s="55">
        <f t="shared" si="3"/>
        <v>0</v>
      </c>
      <c r="H112" s="25"/>
      <c r="I112" s="25"/>
      <c r="J112" s="25"/>
      <c r="K112" s="25"/>
      <c r="L112" s="25"/>
      <c r="M112" s="25"/>
      <c r="N112"/>
      <c r="O112"/>
      <c r="P112"/>
      <c r="Q112"/>
      <c r="R112"/>
    </row>
    <row r="113" spans="2:18" ht="14" x14ac:dyDescent="0.3">
      <c r="B113" s="54">
        <v>103</v>
      </c>
      <c r="C113" s="19"/>
      <c r="D113" s="19"/>
      <c r="E113" s="21"/>
      <c r="F113" s="21"/>
      <c r="G113" s="55">
        <f t="shared" si="3"/>
        <v>0</v>
      </c>
      <c r="H113" s="25"/>
      <c r="I113" s="25"/>
      <c r="J113" s="25"/>
      <c r="K113" s="25"/>
      <c r="L113" s="25"/>
      <c r="M113" s="25"/>
      <c r="N113"/>
      <c r="O113"/>
      <c r="P113"/>
      <c r="Q113"/>
      <c r="R113"/>
    </row>
    <row r="114" spans="2:18" ht="14" x14ac:dyDescent="0.3">
      <c r="B114" s="54">
        <v>104</v>
      </c>
      <c r="C114" s="19"/>
      <c r="D114" s="19"/>
      <c r="E114" s="21"/>
      <c r="F114" s="21"/>
      <c r="G114" s="55">
        <f t="shared" si="3"/>
        <v>0</v>
      </c>
      <c r="H114" s="25"/>
      <c r="I114" s="25"/>
      <c r="J114" s="25"/>
      <c r="K114" s="25"/>
      <c r="L114" s="25"/>
      <c r="M114" s="25"/>
      <c r="N114"/>
      <c r="O114"/>
      <c r="P114"/>
      <c r="Q114"/>
      <c r="R114"/>
    </row>
    <row r="115" spans="2:18" ht="14" x14ac:dyDescent="0.3">
      <c r="B115" s="54">
        <v>105</v>
      </c>
      <c r="C115" s="19"/>
      <c r="D115" s="19"/>
      <c r="E115" s="21"/>
      <c r="F115" s="21"/>
      <c r="G115" s="55">
        <f t="shared" si="3"/>
        <v>0</v>
      </c>
      <c r="H115" s="25"/>
      <c r="I115" s="25"/>
      <c r="J115" s="25"/>
      <c r="K115" s="25"/>
      <c r="L115" s="25"/>
      <c r="M115" s="25"/>
      <c r="N115"/>
      <c r="O115"/>
      <c r="P115"/>
      <c r="Q115"/>
      <c r="R115"/>
    </row>
    <row r="116" spans="2:18" ht="14" x14ac:dyDescent="0.3">
      <c r="B116" s="54">
        <v>106</v>
      </c>
      <c r="C116" s="19"/>
      <c r="D116" s="19"/>
      <c r="E116" s="21"/>
      <c r="F116" s="21"/>
      <c r="G116" s="55">
        <f t="shared" si="3"/>
        <v>0</v>
      </c>
      <c r="H116" s="25"/>
      <c r="I116" s="25"/>
      <c r="J116" s="25"/>
      <c r="K116" s="25"/>
      <c r="L116" s="25"/>
      <c r="M116" s="25"/>
      <c r="N116"/>
      <c r="O116"/>
      <c r="P116"/>
      <c r="Q116"/>
      <c r="R116"/>
    </row>
    <row r="117" spans="2:18" ht="14" x14ac:dyDescent="0.3">
      <c r="B117" s="54">
        <v>107</v>
      </c>
      <c r="C117" s="19"/>
      <c r="D117" s="19"/>
      <c r="E117" s="21"/>
      <c r="F117" s="21"/>
      <c r="G117" s="55">
        <f t="shared" si="3"/>
        <v>0</v>
      </c>
      <c r="H117" s="25"/>
      <c r="I117" s="25"/>
      <c r="J117" s="25"/>
      <c r="K117" s="25"/>
      <c r="L117" s="25"/>
      <c r="M117" s="25"/>
      <c r="N117"/>
      <c r="O117"/>
      <c r="P117"/>
      <c r="Q117"/>
      <c r="R117"/>
    </row>
    <row r="118" spans="2:18" ht="14" x14ac:dyDescent="0.3">
      <c r="B118" s="54">
        <v>108</v>
      </c>
      <c r="C118" s="19"/>
      <c r="D118" s="19"/>
      <c r="E118" s="21"/>
      <c r="F118" s="21"/>
      <c r="G118" s="55">
        <f t="shared" si="3"/>
        <v>0</v>
      </c>
      <c r="H118" s="25"/>
      <c r="I118" s="25"/>
      <c r="J118" s="25"/>
      <c r="K118" s="25"/>
      <c r="L118" s="25"/>
      <c r="M118" s="25"/>
      <c r="N118"/>
      <c r="O118"/>
      <c r="P118"/>
      <c r="Q118"/>
      <c r="R118"/>
    </row>
    <row r="119" spans="2:18" ht="14" x14ac:dyDescent="0.3">
      <c r="B119" s="54">
        <v>109</v>
      </c>
      <c r="C119" s="19"/>
      <c r="D119" s="19"/>
      <c r="E119" s="21"/>
      <c r="F119" s="21"/>
      <c r="G119" s="55">
        <f t="shared" si="3"/>
        <v>0</v>
      </c>
      <c r="H119" s="25"/>
      <c r="I119" s="25"/>
      <c r="J119" s="25"/>
      <c r="K119" s="25"/>
      <c r="L119" s="25"/>
      <c r="M119" s="25"/>
      <c r="N119"/>
      <c r="O119"/>
      <c r="P119"/>
      <c r="Q119"/>
      <c r="R119"/>
    </row>
    <row r="120" spans="2:18" ht="14" x14ac:dyDescent="0.3">
      <c r="B120" s="54">
        <v>110</v>
      </c>
      <c r="C120" s="19"/>
      <c r="D120" s="19"/>
      <c r="E120" s="21"/>
      <c r="F120" s="21"/>
      <c r="G120" s="55">
        <f t="shared" si="3"/>
        <v>0</v>
      </c>
      <c r="H120" s="25"/>
      <c r="I120" s="25"/>
      <c r="J120" s="25"/>
      <c r="K120" s="25"/>
      <c r="L120" s="25"/>
      <c r="M120" s="25"/>
      <c r="N120"/>
      <c r="O120"/>
      <c r="P120"/>
      <c r="Q120"/>
      <c r="R120"/>
    </row>
    <row r="121" spans="2:18" ht="14" x14ac:dyDescent="0.3">
      <c r="B121" s="54">
        <v>111</v>
      </c>
      <c r="C121" s="19"/>
      <c r="D121" s="19"/>
      <c r="E121" s="21"/>
      <c r="F121" s="21"/>
      <c r="G121" s="55">
        <f t="shared" si="3"/>
        <v>0</v>
      </c>
      <c r="H121" s="25"/>
      <c r="I121" s="25"/>
      <c r="J121" s="25"/>
      <c r="K121" s="25"/>
      <c r="L121" s="25"/>
      <c r="M121" s="25"/>
      <c r="N121"/>
      <c r="O121"/>
      <c r="P121"/>
      <c r="Q121"/>
      <c r="R121"/>
    </row>
    <row r="122" spans="2:18" ht="14" x14ac:dyDescent="0.3">
      <c r="B122" s="54">
        <v>112</v>
      </c>
      <c r="C122" s="19"/>
      <c r="D122" s="19"/>
      <c r="E122" s="21"/>
      <c r="F122" s="21"/>
      <c r="G122" s="55">
        <f t="shared" si="3"/>
        <v>0</v>
      </c>
      <c r="H122" s="25"/>
      <c r="I122" s="25"/>
      <c r="J122" s="25"/>
      <c r="K122" s="25"/>
      <c r="L122" s="25"/>
      <c r="M122" s="25"/>
      <c r="N122"/>
      <c r="O122"/>
      <c r="P122"/>
      <c r="Q122"/>
      <c r="R122"/>
    </row>
    <row r="123" spans="2:18" ht="14" x14ac:dyDescent="0.3">
      <c r="B123" s="54">
        <v>113</v>
      </c>
      <c r="C123" s="19"/>
      <c r="D123" s="19"/>
      <c r="E123" s="21"/>
      <c r="F123" s="21"/>
      <c r="G123" s="55">
        <f t="shared" si="3"/>
        <v>0</v>
      </c>
      <c r="H123" s="25"/>
      <c r="I123" s="25"/>
      <c r="J123" s="25"/>
      <c r="K123" s="25"/>
      <c r="L123" s="25"/>
      <c r="M123" s="25"/>
      <c r="N123"/>
      <c r="O123"/>
      <c r="P123"/>
      <c r="Q123"/>
      <c r="R123"/>
    </row>
    <row r="124" spans="2:18" ht="14" x14ac:dyDescent="0.3">
      <c r="B124" s="54">
        <v>114</v>
      </c>
      <c r="C124" s="19"/>
      <c r="D124" s="19"/>
      <c r="E124" s="21"/>
      <c r="F124" s="21"/>
      <c r="G124" s="55">
        <f t="shared" si="3"/>
        <v>0</v>
      </c>
      <c r="H124" s="25"/>
      <c r="I124" s="25"/>
      <c r="J124" s="25"/>
      <c r="K124" s="25"/>
      <c r="L124" s="25"/>
      <c r="M124" s="25"/>
      <c r="N124"/>
      <c r="O124"/>
      <c r="P124"/>
      <c r="Q124"/>
      <c r="R124"/>
    </row>
    <row r="125" spans="2:18" ht="14" x14ac:dyDescent="0.3">
      <c r="B125" s="54">
        <v>115</v>
      </c>
      <c r="C125" s="19"/>
      <c r="D125" s="19"/>
      <c r="E125" s="21"/>
      <c r="F125" s="21"/>
      <c r="G125" s="55">
        <f t="shared" si="3"/>
        <v>0</v>
      </c>
      <c r="H125" s="25"/>
      <c r="I125" s="25"/>
      <c r="J125" s="25"/>
      <c r="K125" s="25"/>
      <c r="L125" s="25"/>
      <c r="M125" s="25"/>
      <c r="N125"/>
      <c r="O125"/>
      <c r="P125"/>
      <c r="Q125"/>
      <c r="R125"/>
    </row>
    <row r="126" spans="2:18" ht="14" x14ac:dyDescent="0.3">
      <c r="B126" s="54">
        <v>116</v>
      </c>
      <c r="C126" s="19"/>
      <c r="D126" s="19"/>
      <c r="E126" s="21"/>
      <c r="F126" s="21"/>
      <c r="G126" s="55">
        <f t="shared" si="3"/>
        <v>0</v>
      </c>
      <c r="H126" s="25"/>
      <c r="I126" s="25"/>
      <c r="J126" s="25"/>
      <c r="K126" s="25"/>
      <c r="L126" s="25"/>
      <c r="M126" s="25"/>
      <c r="N126"/>
      <c r="O126"/>
      <c r="P126"/>
      <c r="Q126"/>
      <c r="R126"/>
    </row>
    <row r="127" spans="2:18" ht="14" x14ac:dyDescent="0.3">
      <c r="B127" s="54">
        <v>117</v>
      </c>
      <c r="C127" s="19"/>
      <c r="D127" s="19"/>
      <c r="E127" s="21"/>
      <c r="F127" s="21"/>
      <c r="G127" s="55">
        <f t="shared" si="3"/>
        <v>0</v>
      </c>
      <c r="H127" s="25"/>
      <c r="I127" s="25"/>
      <c r="J127" s="25"/>
      <c r="K127" s="25"/>
      <c r="L127" s="25"/>
      <c r="M127" s="25"/>
      <c r="N127"/>
      <c r="O127"/>
      <c r="P127"/>
      <c r="Q127"/>
      <c r="R127"/>
    </row>
    <row r="128" spans="2:18" ht="14" x14ac:dyDescent="0.3">
      <c r="B128" s="54">
        <v>118</v>
      </c>
      <c r="C128" s="19"/>
      <c r="D128" s="19"/>
      <c r="E128" s="21"/>
      <c r="F128" s="21"/>
      <c r="G128" s="55">
        <f t="shared" si="3"/>
        <v>0</v>
      </c>
      <c r="H128" s="25"/>
      <c r="I128" s="25"/>
      <c r="J128" s="25"/>
      <c r="K128" s="25"/>
      <c r="L128" s="25"/>
      <c r="M128" s="25"/>
      <c r="N128"/>
      <c r="O128"/>
      <c r="P128"/>
      <c r="Q128"/>
      <c r="R128"/>
    </row>
    <row r="129" spans="2:18" ht="14" x14ac:dyDescent="0.3">
      <c r="B129" s="54">
        <v>119</v>
      </c>
      <c r="C129" s="19"/>
      <c r="D129" s="19"/>
      <c r="E129" s="21"/>
      <c r="F129" s="21"/>
      <c r="G129" s="55">
        <f t="shared" si="3"/>
        <v>0</v>
      </c>
      <c r="H129" s="25"/>
      <c r="I129" s="25"/>
      <c r="J129" s="25"/>
      <c r="K129" s="25"/>
      <c r="L129" s="25"/>
      <c r="M129" s="25"/>
      <c r="N129"/>
      <c r="O129"/>
      <c r="P129"/>
      <c r="Q129"/>
      <c r="R129"/>
    </row>
    <row r="130" spans="2:18" ht="14" x14ac:dyDescent="0.3">
      <c r="B130" s="54">
        <v>120</v>
      </c>
      <c r="C130" s="19"/>
      <c r="D130" s="19"/>
      <c r="E130" s="21"/>
      <c r="F130" s="21"/>
      <c r="G130" s="55">
        <f t="shared" si="3"/>
        <v>0</v>
      </c>
      <c r="H130" s="25"/>
      <c r="I130" s="25"/>
      <c r="J130" s="25"/>
      <c r="K130" s="25"/>
      <c r="L130" s="25"/>
      <c r="M130" s="25"/>
      <c r="N130"/>
      <c r="O130"/>
      <c r="P130"/>
      <c r="Q130"/>
      <c r="R130"/>
    </row>
    <row r="131" spans="2:18" ht="14" x14ac:dyDescent="0.3">
      <c r="B131" s="54">
        <v>121</v>
      </c>
      <c r="C131" s="19"/>
      <c r="D131" s="19"/>
      <c r="E131" s="21"/>
      <c r="F131" s="21"/>
      <c r="G131" s="55">
        <f t="shared" si="3"/>
        <v>0</v>
      </c>
      <c r="H131" s="25"/>
      <c r="I131" s="25"/>
      <c r="J131" s="25"/>
      <c r="K131" s="25"/>
      <c r="L131" s="25"/>
      <c r="M131" s="25"/>
      <c r="N131"/>
      <c r="O131"/>
      <c r="P131"/>
      <c r="Q131"/>
      <c r="R131"/>
    </row>
    <row r="132" spans="2:18" ht="14" x14ac:dyDescent="0.3">
      <c r="B132" s="54">
        <v>122</v>
      </c>
      <c r="C132" s="19"/>
      <c r="D132" s="19"/>
      <c r="E132" s="21"/>
      <c r="F132" s="21"/>
      <c r="G132" s="55">
        <f t="shared" si="3"/>
        <v>0</v>
      </c>
      <c r="H132" s="25"/>
      <c r="I132" s="25"/>
      <c r="J132" s="25"/>
      <c r="K132" s="25"/>
      <c r="L132" s="25"/>
      <c r="M132" s="25"/>
      <c r="N132"/>
      <c r="O132"/>
      <c r="P132"/>
      <c r="Q132"/>
      <c r="R132"/>
    </row>
    <row r="133" spans="2:18" ht="14" x14ac:dyDescent="0.3">
      <c r="B133" s="54">
        <v>123</v>
      </c>
      <c r="C133" s="19"/>
      <c r="D133" s="19"/>
      <c r="E133" s="21"/>
      <c r="F133" s="21"/>
      <c r="G133" s="55">
        <f t="shared" si="3"/>
        <v>0</v>
      </c>
      <c r="H133" s="25"/>
      <c r="I133" s="25"/>
      <c r="J133" s="25"/>
      <c r="K133" s="25"/>
      <c r="L133" s="25"/>
      <c r="M133" s="25"/>
      <c r="N133"/>
      <c r="O133"/>
      <c r="P133"/>
      <c r="Q133"/>
      <c r="R133"/>
    </row>
    <row r="134" spans="2:18" ht="14" x14ac:dyDescent="0.3">
      <c r="B134" s="54">
        <v>124</v>
      </c>
      <c r="C134" s="19"/>
      <c r="D134" s="19"/>
      <c r="E134" s="21"/>
      <c r="F134" s="21"/>
      <c r="G134" s="55">
        <f t="shared" si="3"/>
        <v>0</v>
      </c>
      <c r="H134" s="25"/>
      <c r="I134" s="25"/>
      <c r="J134" s="25"/>
      <c r="K134" s="25"/>
      <c r="L134" s="25"/>
      <c r="M134" s="25"/>
      <c r="N134"/>
      <c r="O134"/>
      <c r="P134"/>
      <c r="Q134"/>
      <c r="R134"/>
    </row>
    <row r="135" spans="2:18" ht="14" x14ac:dyDescent="0.3">
      <c r="B135" s="54">
        <v>125</v>
      </c>
      <c r="C135" s="19"/>
      <c r="D135" s="19"/>
      <c r="E135" s="21"/>
      <c r="F135" s="21"/>
      <c r="G135" s="55">
        <f t="shared" si="3"/>
        <v>0</v>
      </c>
      <c r="H135" s="25"/>
      <c r="I135" s="25"/>
      <c r="J135" s="25"/>
      <c r="K135" s="25"/>
      <c r="L135" s="25"/>
      <c r="M135" s="25"/>
      <c r="N135"/>
      <c r="O135"/>
      <c r="P135"/>
      <c r="Q135"/>
      <c r="R135"/>
    </row>
    <row r="136" spans="2:18" ht="14" x14ac:dyDescent="0.3">
      <c r="B136" s="54">
        <v>126</v>
      </c>
      <c r="C136" s="19"/>
      <c r="D136" s="19"/>
      <c r="E136" s="21"/>
      <c r="F136" s="21"/>
      <c r="G136" s="55">
        <f t="shared" si="3"/>
        <v>0</v>
      </c>
      <c r="H136" s="25"/>
      <c r="I136" s="25"/>
      <c r="J136" s="25"/>
      <c r="K136" s="25"/>
      <c r="L136" s="25"/>
      <c r="M136" s="25"/>
      <c r="N136"/>
      <c r="O136"/>
      <c r="P136"/>
      <c r="Q136"/>
      <c r="R136"/>
    </row>
    <row r="137" spans="2:18" ht="14" x14ac:dyDescent="0.3">
      <c r="B137" s="54">
        <v>127</v>
      </c>
      <c r="C137" s="19"/>
      <c r="D137" s="19"/>
      <c r="E137" s="21"/>
      <c r="F137" s="21"/>
      <c r="G137" s="55">
        <f t="shared" si="3"/>
        <v>0</v>
      </c>
      <c r="H137" s="25"/>
      <c r="I137" s="25"/>
      <c r="J137" s="25"/>
      <c r="K137" s="25"/>
      <c r="L137" s="25"/>
      <c r="M137" s="25"/>
      <c r="N137"/>
      <c r="O137"/>
      <c r="P137"/>
      <c r="Q137"/>
      <c r="R137"/>
    </row>
    <row r="138" spans="2:18" ht="14" x14ac:dyDescent="0.3">
      <c r="B138" s="54">
        <v>128</v>
      </c>
      <c r="C138" s="19"/>
      <c r="D138" s="19"/>
      <c r="E138" s="21"/>
      <c r="F138" s="21"/>
      <c r="G138" s="55">
        <f t="shared" si="3"/>
        <v>0</v>
      </c>
      <c r="H138" s="25"/>
      <c r="I138" s="25"/>
      <c r="J138" s="25"/>
      <c r="K138" s="25"/>
      <c r="L138" s="25"/>
      <c r="M138" s="25"/>
      <c r="N138"/>
      <c r="O138"/>
      <c r="P138"/>
      <c r="Q138"/>
      <c r="R138"/>
    </row>
    <row r="139" spans="2:18" ht="14" x14ac:dyDescent="0.3">
      <c r="B139" s="54">
        <v>129</v>
      </c>
      <c r="C139" s="19"/>
      <c r="D139" s="19"/>
      <c r="E139" s="21"/>
      <c r="F139" s="21"/>
      <c r="G139" s="55">
        <f t="shared" ref="G139:G160" si="4">IF(E139,SUM(E139*$G$4),F139)</f>
        <v>0</v>
      </c>
      <c r="H139" s="25"/>
      <c r="I139" s="25"/>
      <c r="J139" s="25"/>
      <c r="K139" s="25"/>
      <c r="L139" s="25"/>
      <c r="M139" s="25"/>
      <c r="N139"/>
      <c r="O139"/>
      <c r="P139"/>
      <c r="Q139"/>
      <c r="R139"/>
    </row>
    <row r="140" spans="2:18" ht="14" x14ac:dyDescent="0.3">
      <c r="B140" s="54">
        <v>130</v>
      </c>
      <c r="C140" s="19"/>
      <c r="D140" s="19"/>
      <c r="E140" s="21"/>
      <c r="F140" s="21"/>
      <c r="G140" s="55">
        <f t="shared" si="4"/>
        <v>0</v>
      </c>
      <c r="H140" s="25"/>
      <c r="I140" s="25"/>
      <c r="J140" s="25"/>
      <c r="K140" s="25"/>
      <c r="L140" s="25"/>
      <c r="M140" s="25"/>
      <c r="N140"/>
      <c r="O140"/>
      <c r="P140"/>
      <c r="Q140"/>
      <c r="R140"/>
    </row>
    <row r="141" spans="2:18" ht="14" x14ac:dyDescent="0.3">
      <c r="B141" s="54">
        <v>131</v>
      </c>
      <c r="C141" s="19"/>
      <c r="D141" s="19"/>
      <c r="E141" s="21"/>
      <c r="F141" s="21"/>
      <c r="G141" s="55">
        <f t="shared" si="4"/>
        <v>0</v>
      </c>
      <c r="H141" s="25"/>
      <c r="I141" s="25"/>
      <c r="J141" s="25"/>
      <c r="K141" s="25"/>
      <c r="L141" s="25"/>
      <c r="M141" s="25"/>
      <c r="N141"/>
      <c r="O141"/>
      <c r="P141"/>
      <c r="Q141"/>
      <c r="R141"/>
    </row>
    <row r="142" spans="2:18" ht="14" x14ac:dyDescent="0.3">
      <c r="B142" s="54">
        <v>132</v>
      </c>
      <c r="C142" s="19"/>
      <c r="D142" s="19"/>
      <c r="E142" s="21"/>
      <c r="F142" s="21"/>
      <c r="G142" s="55">
        <f t="shared" si="4"/>
        <v>0</v>
      </c>
      <c r="H142" s="25"/>
      <c r="I142" s="25"/>
      <c r="J142" s="25"/>
      <c r="K142" s="25"/>
      <c r="L142" s="25"/>
      <c r="M142" s="25"/>
      <c r="N142"/>
      <c r="O142"/>
      <c r="P142"/>
      <c r="Q142"/>
      <c r="R142"/>
    </row>
    <row r="143" spans="2:18" ht="14" x14ac:dyDescent="0.3">
      <c r="B143" s="54">
        <v>133</v>
      </c>
      <c r="C143" s="19"/>
      <c r="D143" s="19"/>
      <c r="E143" s="21"/>
      <c r="F143" s="21"/>
      <c r="G143" s="55">
        <f t="shared" si="4"/>
        <v>0</v>
      </c>
      <c r="H143" s="25"/>
      <c r="I143" s="25"/>
      <c r="J143" s="25"/>
      <c r="K143" s="25"/>
      <c r="L143" s="25"/>
      <c r="M143" s="25"/>
      <c r="N143"/>
      <c r="O143"/>
      <c r="P143"/>
      <c r="Q143"/>
      <c r="R143"/>
    </row>
    <row r="144" spans="2:18" ht="14" x14ac:dyDescent="0.3">
      <c r="B144" s="54">
        <v>134</v>
      </c>
      <c r="C144" s="19"/>
      <c r="D144" s="19"/>
      <c r="E144" s="21"/>
      <c r="F144" s="21"/>
      <c r="G144" s="55">
        <f t="shared" si="4"/>
        <v>0</v>
      </c>
      <c r="H144" s="25"/>
      <c r="I144" s="25"/>
      <c r="J144" s="25"/>
      <c r="K144" s="25"/>
      <c r="L144" s="25"/>
      <c r="M144" s="25"/>
      <c r="N144"/>
      <c r="O144"/>
      <c r="P144"/>
      <c r="Q144"/>
      <c r="R144"/>
    </row>
    <row r="145" spans="2:18" ht="14" x14ac:dyDescent="0.3">
      <c r="B145" s="54">
        <v>135</v>
      </c>
      <c r="C145" s="19"/>
      <c r="D145" s="19"/>
      <c r="E145" s="21"/>
      <c r="F145" s="21"/>
      <c r="G145" s="55">
        <f t="shared" si="4"/>
        <v>0</v>
      </c>
      <c r="H145" s="25"/>
      <c r="I145" s="25"/>
      <c r="J145" s="25"/>
      <c r="K145" s="25"/>
      <c r="L145" s="25"/>
      <c r="M145" s="25"/>
      <c r="N145"/>
      <c r="O145"/>
      <c r="P145"/>
      <c r="Q145"/>
      <c r="R145"/>
    </row>
    <row r="146" spans="2:18" ht="14" x14ac:dyDescent="0.3">
      <c r="B146" s="54">
        <v>136</v>
      </c>
      <c r="C146" s="19"/>
      <c r="D146" s="19"/>
      <c r="E146" s="21"/>
      <c r="F146" s="21"/>
      <c r="G146" s="55">
        <f t="shared" si="4"/>
        <v>0</v>
      </c>
      <c r="H146" s="25"/>
      <c r="I146" s="25"/>
      <c r="J146" s="25"/>
      <c r="K146" s="25"/>
      <c r="L146" s="25"/>
      <c r="M146" s="25"/>
      <c r="N146"/>
      <c r="O146"/>
      <c r="P146"/>
      <c r="Q146"/>
      <c r="R146"/>
    </row>
    <row r="147" spans="2:18" ht="14" x14ac:dyDescent="0.3">
      <c r="B147" s="54">
        <v>137</v>
      </c>
      <c r="C147" s="19"/>
      <c r="D147" s="19"/>
      <c r="E147" s="21"/>
      <c r="F147" s="21"/>
      <c r="G147" s="55">
        <f t="shared" si="4"/>
        <v>0</v>
      </c>
      <c r="H147" s="25"/>
      <c r="I147" s="25"/>
      <c r="J147" s="25"/>
      <c r="K147" s="25"/>
      <c r="L147" s="25"/>
      <c r="M147" s="25"/>
      <c r="N147"/>
      <c r="O147"/>
      <c r="P147"/>
      <c r="Q147"/>
      <c r="R147"/>
    </row>
    <row r="148" spans="2:18" ht="14" x14ac:dyDescent="0.3">
      <c r="B148" s="54">
        <v>138</v>
      </c>
      <c r="C148" s="19"/>
      <c r="D148" s="19"/>
      <c r="E148" s="21"/>
      <c r="F148" s="21"/>
      <c r="G148" s="55">
        <f t="shared" si="4"/>
        <v>0</v>
      </c>
      <c r="H148" s="25"/>
      <c r="I148" s="25"/>
      <c r="J148" s="25"/>
      <c r="K148" s="25"/>
      <c r="L148" s="25"/>
      <c r="M148" s="25"/>
      <c r="N148"/>
      <c r="O148"/>
      <c r="P148"/>
      <c r="Q148"/>
      <c r="R148"/>
    </row>
    <row r="149" spans="2:18" ht="14" x14ac:dyDescent="0.3">
      <c r="B149" s="54">
        <v>139</v>
      </c>
      <c r="C149" s="19"/>
      <c r="D149" s="19"/>
      <c r="E149" s="21"/>
      <c r="F149" s="21"/>
      <c r="G149" s="55">
        <f t="shared" si="4"/>
        <v>0</v>
      </c>
      <c r="H149" s="25"/>
      <c r="I149" s="25"/>
      <c r="J149" s="25"/>
      <c r="K149" s="25"/>
      <c r="L149" s="25"/>
      <c r="M149" s="25"/>
      <c r="N149"/>
      <c r="O149"/>
      <c r="P149"/>
      <c r="Q149"/>
      <c r="R149"/>
    </row>
    <row r="150" spans="2:18" ht="14" x14ac:dyDescent="0.3">
      <c r="B150" s="54">
        <v>140</v>
      </c>
      <c r="C150" s="19"/>
      <c r="D150" s="19"/>
      <c r="E150" s="21"/>
      <c r="F150" s="21"/>
      <c r="G150" s="55">
        <f t="shared" si="4"/>
        <v>0</v>
      </c>
      <c r="H150" s="25"/>
      <c r="I150" s="25"/>
      <c r="J150" s="25"/>
      <c r="K150" s="25"/>
      <c r="L150" s="25"/>
      <c r="M150" s="25"/>
      <c r="N150"/>
      <c r="O150"/>
      <c r="P150"/>
      <c r="Q150"/>
      <c r="R150"/>
    </row>
    <row r="151" spans="2:18" ht="14" x14ac:dyDescent="0.3">
      <c r="B151" s="54">
        <v>141</v>
      </c>
      <c r="C151" s="19"/>
      <c r="D151" s="19"/>
      <c r="E151" s="21"/>
      <c r="F151" s="21"/>
      <c r="G151" s="55">
        <f t="shared" si="4"/>
        <v>0</v>
      </c>
      <c r="H151" s="25"/>
      <c r="I151" s="25"/>
      <c r="J151" s="25"/>
      <c r="K151" s="25"/>
      <c r="L151" s="25"/>
      <c r="M151" s="25"/>
      <c r="N151"/>
      <c r="O151"/>
      <c r="P151"/>
      <c r="Q151"/>
      <c r="R151"/>
    </row>
    <row r="152" spans="2:18" ht="14" x14ac:dyDescent="0.3">
      <c r="B152" s="54">
        <v>142</v>
      </c>
      <c r="C152" s="19"/>
      <c r="D152" s="19"/>
      <c r="E152" s="21"/>
      <c r="F152" s="21"/>
      <c r="G152" s="55">
        <f t="shared" si="4"/>
        <v>0</v>
      </c>
      <c r="H152" s="25"/>
      <c r="I152" s="25"/>
      <c r="J152" s="25"/>
      <c r="K152" s="25"/>
      <c r="L152" s="25"/>
      <c r="M152" s="25"/>
      <c r="N152"/>
      <c r="O152"/>
      <c r="P152"/>
      <c r="Q152"/>
      <c r="R152"/>
    </row>
    <row r="153" spans="2:18" ht="14" x14ac:dyDescent="0.3">
      <c r="B153" s="54">
        <v>143</v>
      </c>
      <c r="C153" s="19"/>
      <c r="D153" s="19"/>
      <c r="E153" s="21"/>
      <c r="F153" s="21"/>
      <c r="G153" s="55">
        <f t="shared" si="4"/>
        <v>0</v>
      </c>
      <c r="H153" s="25"/>
      <c r="I153" s="25"/>
      <c r="J153" s="25"/>
      <c r="K153" s="25"/>
      <c r="L153" s="25"/>
      <c r="M153" s="25"/>
      <c r="N153"/>
      <c r="O153"/>
      <c r="P153"/>
      <c r="Q153"/>
      <c r="R153"/>
    </row>
    <row r="154" spans="2:18" ht="14" x14ac:dyDescent="0.3">
      <c r="B154" s="54">
        <v>144</v>
      </c>
      <c r="C154" s="19"/>
      <c r="D154" s="19"/>
      <c r="E154" s="21"/>
      <c r="F154" s="21"/>
      <c r="G154" s="55">
        <f t="shared" si="4"/>
        <v>0</v>
      </c>
      <c r="H154" s="25"/>
      <c r="I154" s="25"/>
      <c r="J154" s="25"/>
      <c r="K154" s="25"/>
      <c r="L154" s="25"/>
      <c r="M154" s="25"/>
      <c r="N154"/>
      <c r="O154"/>
      <c r="P154"/>
      <c r="Q154"/>
      <c r="R154"/>
    </row>
    <row r="155" spans="2:18" ht="14" x14ac:dyDescent="0.3">
      <c r="B155" s="54">
        <v>145</v>
      </c>
      <c r="C155" s="19"/>
      <c r="D155" s="19"/>
      <c r="E155" s="21"/>
      <c r="F155" s="21"/>
      <c r="G155" s="55">
        <f t="shared" si="4"/>
        <v>0</v>
      </c>
      <c r="H155" s="25"/>
      <c r="I155" s="25"/>
      <c r="J155" s="25"/>
      <c r="K155" s="25"/>
      <c r="L155" s="25"/>
      <c r="M155" s="25"/>
      <c r="N155"/>
      <c r="O155"/>
      <c r="P155"/>
      <c r="Q155"/>
      <c r="R155"/>
    </row>
    <row r="156" spans="2:18" ht="14" x14ac:dyDescent="0.3">
      <c r="B156" s="54">
        <v>146</v>
      </c>
      <c r="C156" s="19"/>
      <c r="D156" s="19"/>
      <c r="E156" s="21"/>
      <c r="F156" s="21"/>
      <c r="G156" s="55">
        <f t="shared" si="4"/>
        <v>0</v>
      </c>
      <c r="H156" s="25"/>
      <c r="I156" s="25"/>
      <c r="J156" s="25"/>
      <c r="K156" s="25"/>
      <c r="L156" s="25"/>
      <c r="M156" s="25"/>
      <c r="N156"/>
      <c r="O156"/>
      <c r="P156"/>
      <c r="Q156"/>
      <c r="R156"/>
    </row>
    <row r="157" spans="2:18" ht="14" x14ac:dyDescent="0.3">
      <c r="B157" s="54">
        <v>147</v>
      </c>
      <c r="C157" s="19"/>
      <c r="D157" s="19"/>
      <c r="E157" s="21"/>
      <c r="F157" s="21"/>
      <c r="G157" s="55">
        <f t="shared" si="4"/>
        <v>0</v>
      </c>
      <c r="H157" s="25"/>
      <c r="I157" s="25"/>
      <c r="J157" s="25"/>
      <c r="K157" s="25"/>
      <c r="L157" s="25"/>
      <c r="M157" s="25"/>
      <c r="N157"/>
      <c r="O157"/>
      <c r="P157"/>
      <c r="Q157"/>
      <c r="R157"/>
    </row>
    <row r="158" spans="2:18" ht="14" x14ac:dyDescent="0.3">
      <c r="B158" s="54">
        <v>148</v>
      </c>
      <c r="C158" s="19"/>
      <c r="D158" s="19"/>
      <c r="E158" s="21"/>
      <c r="F158" s="21"/>
      <c r="G158" s="55">
        <f t="shared" si="4"/>
        <v>0</v>
      </c>
      <c r="H158" s="25"/>
      <c r="I158" s="25"/>
      <c r="J158" s="25"/>
      <c r="K158" s="25"/>
      <c r="L158" s="25"/>
      <c r="M158" s="25"/>
      <c r="N158"/>
      <c r="O158"/>
      <c r="P158"/>
      <c r="Q158"/>
      <c r="R158"/>
    </row>
    <row r="159" spans="2:18" ht="14" x14ac:dyDescent="0.3">
      <c r="B159" s="54">
        <v>149</v>
      </c>
      <c r="C159" s="19"/>
      <c r="D159" s="19"/>
      <c r="E159" s="21"/>
      <c r="F159" s="21"/>
      <c r="G159" s="55">
        <f t="shared" si="4"/>
        <v>0</v>
      </c>
      <c r="H159" s="25"/>
      <c r="I159" s="25"/>
      <c r="J159" s="25"/>
      <c r="K159" s="25"/>
      <c r="L159" s="25"/>
      <c r="M159" s="25"/>
      <c r="N159"/>
      <c r="O159"/>
      <c r="P159"/>
      <c r="Q159"/>
      <c r="R159"/>
    </row>
    <row r="160" spans="2:18" ht="14.5" thickBot="1" x14ac:dyDescent="0.35">
      <c r="B160" s="58">
        <v>150</v>
      </c>
      <c r="C160" s="23"/>
      <c r="D160" s="23"/>
      <c r="E160" s="24"/>
      <c r="F160" s="24"/>
      <c r="G160" s="59">
        <f t="shared" si="4"/>
        <v>0</v>
      </c>
      <c r="H160" s="25"/>
      <c r="I160" s="25"/>
      <c r="J160" s="25"/>
      <c r="K160" s="25"/>
      <c r="L160" s="25"/>
      <c r="M160" s="25"/>
      <c r="N160"/>
      <c r="O160"/>
      <c r="P160"/>
      <c r="Q160"/>
      <c r="R160"/>
    </row>
    <row r="161" spans="2:18" x14ac:dyDescent="0.25">
      <c r="B161" s="25"/>
      <c r="C161" s="25"/>
      <c r="D161" s="25"/>
      <c r="E161" s="26"/>
      <c r="F161" s="26"/>
      <c r="G161" s="26"/>
      <c r="H161" s="25"/>
      <c r="I161" s="25"/>
      <c r="J161" s="25"/>
      <c r="K161" s="26"/>
      <c r="L161" s="25"/>
      <c r="M161" s="25"/>
      <c r="N161"/>
      <c r="O161"/>
      <c r="P161"/>
      <c r="Q161"/>
      <c r="R161"/>
    </row>
    <row r="162" spans="2:18" x14ac:dyDescent="0.25">
      <c r="B162" s="25"/>
      <c r="C162" s="25"/>
      <c r="D162" s="25"/>
      <c r="E162" s="26"/>
      <c r="F162" s="26"/>
      <c r="G162" s="26"/>
      <c r="H162" s="25"/>
      <c r="I162" s="25"/>
      <c r="J162" s="25"/>
      <c r="K162" s="26"/>
      <c r="L162" s="25"/>
      <c r="M162" s="25"/>
      <c r="N162"/>
      <c r="O162"/>
      <c r="P162"/>
      <c r="Q162"/>
      <c r="R162"/>
    </row>
    <row r="163" spans="2:18" x14ac:dyDescent="0.25">
      <c r="B163" s="25"/>
      <c r="C163" s="25"/>
      <c r="D163" s="25"/>
      <c r="E163" s="26"/>
      <c r="F163" s="26"/>
      <c r="G163" s="26"/>
      <c r="H163" s="25"/>
      <c r="I163" s="26"/>
      <c r="J163" s="26"/>
      <c r="K163" s="26"/>
      <c r="L163" s="26"/>
      <c r="M163" s="26"/>
      <c r="N163"/>
      <c r="O163" s="60"/>
      <c r="P163"/>
      <c r="Q163" s="60"/>
      <c r="R163"/>
    </row>
    <row r="164" spans="2:18" x14ac:dyDescent="0.25">
      <c r="B164" s="25"/>
      <c r="C164" s="25"/>
      <c r="D164" s="25"/>
      <c r="E164" s="26"/>
      <c r="F164" s="26"/>
      <c r="G164" s="26"/>
      <c r="I164" s="26"/>
      <c r="J164" s="26"/>
      <c r="K164" s="26"/>
      <c r="L164" s="26"/>
      <c r="M164" s="26"/>
      <c r="N164"/>
      <c r="O164" s="60"/>
      <c r="P164"/>
      <c r="Q164" s="60"/>
      <c r="R164"/>
    </row>
    <row r="165" spans="2:18" x14ac:dyDescent="0.25">
      <c r="B165" s="25"/>
      <c r="C165" s="25"/>
      <c r="D165" s="25"/>
      <c r="E165" s="26"/>
      <c r="F165" s="26"/>
      <c r="G165" s="26"/>
      <c r="I165" s="26"/>
      <c r="J165" s="26"/>
      <c r="K165" s="26"/>
      <c r="L165" s="26"/>
      <c r="M165" s="26"/>
      <c r="N165"/>
      <c r="O165" s="60"/>
      <c r="P165"/>
      <c r="Q165" s="60"/>
      <c r="R165"/>
    </row>
    <row r="166" spans="2:18" x14ac:dyDescent="0.25">
      <c r="B166" s="25"/>
      <c r="C166" s="25"/>
      <c r="D166" s="25"/>
      <c r="E166" s="26"/>
      <c r="F166" s="26"/>
      <c r="G166" s="26"/>
      <c r="I166" s="26"/>
      <c r="J166" s="26"/>
      <c r="K166" s="26"/>
      <c r="L166" s="26"/>
      <c r="M166" s="26"/>
      <c r="N166"/>
      <c r="O166" s="60"/>
      <c r="P166"/>
      <c r="Q166" s="60"/>
      <c r="R166"/>
    </row>
    <row r="167" spans="2:18" x14ac:dyDescent="0.25">
      <c r="B167" s="25"/>
      <c r="C167" s="25"/>
      <c r="D167" s="25"/>
      <c r="E167" s="26"/>
      <c r="F167" s="26"/>
      <c r="G167" s="26"/>
      <c r="I167" s="26"/>
      <c r="J167" s="26"/>
      <c r="K167" s="26"/>
      <c r="L167" s="26"/>
      <c r="M167" s="26"/>
      <c r="N167"/>
      <c r="O167" s="60"/>
      <c r="P167"/>
      <c r="Q167" s="60"/>
      <c r="R167"/>
    </row>
    <row r="168" spans="2:18" x14ac:dyDescent="0.25">
      <c r="B168" s="25"/>
      <c r="C168" s="25"/>
      <c r="D168" s="25"/>
      <c r="E168" s="26"/>
      <c r="F168" s="26"/>
      <c r="G168" s="26"/>
      <c r="I168" s="26"/>
      <c r="J168" s="26"/>
      <c r="K168" s="26"/>
      <c r="L168" s="26"/>
      <c r="M168" s="26"/>
    </row>
    <row r="169" spans="2:18" x14ac:dyDescent="0.25">
      <c r="B169" s="25"/>
      <c r="C169" s="25"/>
      <c r="D169" s="25"/>
      <c r="E169" s="26"/>
      <c r="F169" s="26"/>
      <c r="G169" s="26"/>
    </row>
  </sheetData>
  <sheetProtection algorithmName="SHA-512" hashValue="oUP+XOIB8MGBlIXkwzpHcF1Br8gW2E0OT5QkqrSI297y0LqC8WjVeFSYMDzelNzTOk1zDG00TDbv77kQLl8Xuw==" saltValue="DXFQXn0iEnKBalqgcXz0+Q==" spinCount="100000" sheet="1" objects="1" scenarios="1"/>
  <mergeCells count="40">
    <mergeCell ref="I32:M34"/>
    <mergeCell ref="I36:M49"/>
    <mergeCell ref="L30:M30"/>
    <mergeCell ref="B2:C2"/>
    <mergeCell ref="I2:K2"/>
    <mergeCell ref="L25:M25"/>
    <mergeCell ref="L26:M26"/>
    <mergeCell ref="L27:M27"/>
    <mergeCell ref="L28:M28"/>
    <mergeCell ref="L29:M29"/>
    <mergeCell ref="L10:M10"/>
    <mergeCell ref="L11:M11"/>
    <mergeCell ref="L12:M12"/>
    <mergeCell ref="L13:M13"/>
    <mergeCell ref="L14:M14"/>
    <mergeCell ref="L15:M15"/>
    <mergeCell ref="L16:M16"/>
    <mergeCell ref="L23:M23"/>
    <mergeCell ref="L24:M24"/>
    <mergeCell ref="L18:M18"/>
    <mergeCell ref="L19:M19"/>
    <mergeCell ref="L20:M20"/>
    <mergeCell ref="L21:M21"/>
    <mergeCell ref="L17:M17"/>
    <mergeCell ref="L22:M22"/>
    <mergeCell ref="C3:D3"/>
    <mergeCell ref="I3:J3"/>
    <mergeCell ref="K3:L3"/>
    <mergeCell ref="I9:J9"/>
    <mergeCell ref="I8:J8"/>
    <mergeCell ref="I7:J7"/>
    <mergeCell ref="I6:J6"/>
    <mergeCell ref="B4:C4"/>
    <mergeCell ref="E4:F4"/>
    <mergeCell ref="E3:F3"/>
    <mergeCell ref="I4:J4"/>
    <mergeCell ref="B6:C6"/>
    <mergeCell ref="B9:C9"/>
    <mergeCell ref="B8:C8"/>
    <mergeCell ref="B7:C7"/>
  </mergeCells>
  <conditionalFormatting sqref="B11:G160">
    <cfRule type="expression" dxfId="2" priority="7">
      <formula>MOD(ROW(),2)=0+#REF!</formula>
    </cfRule>
  </conditionalFormatting>
  <conditionalFormatting sqref="I11:L30">
    <cfRule type="expression" dxfId="1" priority="1">
      <formula>MOD(ROW(),2)=0+#REF!</formula>
    </cfRule>
  </conditionalFormatting>
  <dataValidations count="2">
    <dataValidation type="list" allowBlank="1" showInputMessage="1" showErrorMessage="1" sqref="D11:D39" xr:uid="{31CC1D89-09AD-481D-9806-9DF9E1F26DEC}">
      <formula1>$B$6:$B$9</formula1>
    </dataValidation>
    <dataValidation type="list" allowBlank="1" showInputMessage="1" showErrorMessage="1" sqref="K160 K11:K30" xr:uid="{A1754E08-BE5A-4B8C-8807-9EE24F7303E0}">
      <formula1>$I$6:$I$9</formula1>
    </dataValidation>
  </dataValidations>
  <hyperlinks>
    <hyperlink ref="N2" location="'Antrag Freizeitzuschuss'!A1" display="Klick: Zurück zum Antrag!" xr:uid="{06BDCE30-0F41-4FEE-8568-4ED444A92DC0}"/>
  </hyperlinks>
  <printOptions gridLines="1"/>
  <pageMargins left="0.39370078740157483" right="0.39370078740157483" top="0.74803149606299213" bottom="0.78740157480314965" header="0" footer="0"/>
  <pageSetup paperSize="9" scale="8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DA4D-6FF2-4AB6-9841-96A623764E80}">
  <sheetPr codeName="Tabelle3">
    <tabColor theme="0" tint="-0.14999847407452621"/>
  </sheetPr>
  <dimension ref="A1:H28"/>
  <sheetViews>
    <sheetView showGridLines="0" zoomScaleNormal="100" workbookViewId="0">
      <selection activeCell="D1" sqref="D1"/>
    </sheetView>
  </sheetViews>
  <sheetFormatPr baseColWidth="10" defaultColWidth="11.26953125" defaultRowHeight="33" customHeight="1" x14ac:dyDescent="0.35"/>
  <cols>
    <col min="1" max="1" width="56.26953125" style="7" customWidth="1"/>
    <col min="2" max="2" width="59.26953125" style="7" customWidth="1"/>
    <col min="3" max="3" width="10.7265625" style="7" customWidth="1"/>
    <col min="4" max="16384" width="11.26953125" style="7"/>
  </cols>
  <sheetData>
    <row r="1" spans="1:8" ht="55.5" customHeight="1" x14ac:dyDescent="0.35">
      <c r="A1" s="5"/>
      <c r="B1" s="5"/>
      <c r="C1" s="5"/>
      <c r="D1" s="154" t="s">
        <v>256</v>
      </c>
      <c r="E1" s="6"/>
      <c r="F1" s="6"/>
      <c r="G1" s="6"/>
      <c r="H1" s="6"/>
    </row>
    <row r="2" spans="1:8" ht="33" customHeight="1" x14ac:dyDescent="0.35">
      <c r="A2" s="17" t="s">
        <v>25</v>
      </c>
      <c r="B2" s="17" t="s">
        <v>26</v>
      </c>
      <c r="C2" s="18" t="s">
        <v>27</v>
      </c>
    </row>
    <row r="3" spans="1:8" ht="33" customHeight="1" x14ac:dyDescent="0.35">
      <c r="A3" s="10" t="s">
        <v>28</v>
      </c>
      <c r="B3" s="11" t="s">
        <v>29</v>
      </c>
      <c r="C3" s="155" t="s">
        <v>30</v>
      </c>
    </row>
    <row r="4" spans="1:8" ht="33" customHeight="1" x14ac:dyDescent="0.35">
      <c r="A4" s="10" t="s">
        <v>31</v>
      </c>
      <c r="B4" s="11" t="s">
        <v>32</v>
      </c>
      <c r="C4" s="155" t="s">
        <v>33</v>
      </c>
    </row>
    <row r="5" spans="1:8" ht="33" customHeight="1" x14ac:dyDescent="0.35">
      <c r="A5" s="10" t="s">
        <v>34</v>
      </c>
      <c r="B5" s="11" t="s">
        <v>35</v>
      </c>
      <c r="C5" s="155" t="s">
        <v>36</v>
      </c>
    </row>
    <row r="6" spans="1:8" ht="44.25" customHeight="1" x14ac:dyDescent="0.35">
      <c r="A6" s="10" t="s">
        <v>37</v>
      </c>
      <c r="B6" s="11" t="s">
        <v>38</v>
      </c>
      <c r="C6" s="155" t="s">
        <v>39</v>
      </c>
    </row>
    <row r="7" spans="1:8" ht="62.25" customHeight="1" x14ac:dyDescent="0.35">
      <c r="A7" s="10" t="s">
        <v>40</v>
      </c>
      <c r="B7" s="11" t="s">
        <v>41</v>
      </c>
      <c r="C7" s="155" t="s">
        <v>42</v>
      </c>
    </row>
    <row r="8" spans="1:8" ht="33" customHeight="1" x14ac:dyDescent="0.35">
      <c r="A8" s="10" t="s">
        <v>43</v>
      </c>
      <c r="B8" s="11" t="s">
        <v>44</v>
      </c>
      <c r="C8" s="155" t="s">
        <v>45</v>
      </c>
    </row>
    <row r="9" spans="1:8" ht="33" customHeight="1" x14ac:dyDescent="0.35">
      <c r="A9" s="10" t="s">
        <v>46</v>
      </c>
      <c r="B9" s="11" t="s">
        <v>47</v>
      </c>
      <c r="C9" s="155" t="s">
        <v>48</v>
      </c>
    </row>
    <row r="10" spans="1:8" ht="33" customHeight="1" x14ac:dyDescent="0.35">
      <c r="A10" s="10" t="s">
        <v>49</v>
      </c>
      <c r="B10" s="11" t="s">
        <v>50</v>
      </c>
      <c r="C10" s="155" t="s">
        <v>51</v>
      </c>
      <c r="F10" s="140"/>
    </row>
    <row r="11" spans="1:8" ht="33" customHeight="1" x14ac:dyDescent="0.35">
      <c r="A11" s="10" t="s">
        <v>52</v>
      </c>
      <c r="B11" s="11" t="s">
        <v>53</v>
      </c>
      <c r="C11" s="155" t="s">
        <v>54</v>
      </c>
    </row>
    <row r="12" spans="1:8" ht="33" customHeight="1" x14ac:dyDescent="0.35">
      <c r="A12" s="10" t="s">
        <v>55</v>
      </c>
      <c r="B12" s="11" t="s">
        <v>56</v>
      </c>
      <c r="C12" s="155" t="s">
        <v>57</v>
      </c>
    </row>
    <row r="13" spans="1:8" ht="33" customHeight="1" x14ac:dyDescent="0.35">
      <c r="A13" s="10" t="s">
        <v>58</v>
      </c>
      <c r="B13" s="11" t="s">
        <v>59</v>
      </c>
      <c r="C13" s="155" t="s">
        <v>60</v>
      </c>
    </row>
    <row r="14" spans="1:8" ht="33" customHeight="1" x14ac:dyDescent="0.35">
      <c r="A14" s="10" t="s">
        <v>61</v>
      </c>
      <c r="B14" s="11" t="s">
        <v>62</v>
      </c>
      <c r="C14" s="155" t="s">
        <v>63</v>
      </c>
    </row>
    <row r="15" spans="1:8" ht="33" customHeight="1" x14ac:dyDescent="0.35">
      <c r="A15" s="10" t="s">
        <v>64</v>
      </c>
      <c r="B15" s="11" t="s">
        <v>65</v>
      </c>
      <c r="C15" s="155" t="s">
        <v>66</v>
      </c>
    </row>
    <row r="16" spans="1:8" ht="33" customHeight="1" x14ac:dyDescent="0.35">
      <c r="A16" s="12" t="s">
        <v>67</v>
      </c>
      <c r="B16" s="13" t="s">
        <v>68</v>
      </c>
      <c r="C16" s="156" t="s">
        <v>69</v>
      </c>
    </row>
    <row r="17" spans="1:3" ht="53.25" customHeight="1" x14ac:dyDescent="0.35">
      <c r="A17" s="12" t="s">
        <v>70</v>
      </c>
      <c r="B17" s="13" t="s">
        <v>71</v>
      </c>
      <c r="C17" s="156" t="s">
        <v>72</v>
      </c>
    </row>
    <row r="18" spans="1:3" ht="33" customHeight="1" x14ac:dyDescent="0.35">
      <c r="A18" s="10" t="s">
        <v>73</v>
      </c>
      <c r="B18" s="11"/>
      <c r="C18" s="155" t="s">
        <v>74</v>
      </c>
    </row>
    <row r="19" spans="1:3" ht="33" customHeight="1" x14ac:dyDescent="0.35">
      <c r="A19" s="10" t="s">
        <v>75</v>
      </c>
      <c r="B19" s="11"/>
      <c r="C19" s="155" t="s">
        <v>76</v>
      </c>
    </row>
    <row r="20" spans="1:3" ht="33" customHeight="1" x14ac:dyDescent="0.35">
      <c r="A20" s="14"/>
      <c r="B20" s="14"/>
      <c r="C20" s="14"/>
    </row>
    <row r="21" spans="1:3" ht="33" customHeight="1" x14ac:dyDescent="0.35">
      <c r="A21" s="14"/>
      <c r="B21" s="14"/>
      <c r="C21" s="14"/>
    </row>
    <row r="22" spans="1:3" ht="33" customHeight="1" x14ac:dyDescent="0.35">
      <c r="A22" s="8" t="s">
        <v>99</v>
      </c>
      <c r="B22" s="9"/>
      <c r="C22" s="14"/>
    </row>
    <row r="23" spans="1:3" ht="33" customHeight="1" x14ac:dyDescent="0.35">
      <c r="A23" s="16" t="s">
        <v>77</v>
      </c>
      <c r="B23" s="15" t="s">
        <v>78</v>
      </c>
      <c r="C23" s="14"/>
    </row>
    <row r="24" spans="1:3" ht="33" customHeight="1" x14ac:dyDescent="0.35">
      <c r="A24" s="16" t="s">
        <v>79</v>
      </c>
      <c r="B24" s="15" t="s">
        <v>80</v>
      </c>
      <c r="C24" s="14"/>
    </row>
    <row r="25" spans="1:3" ht="33" customHeight="1" x14ac:dyDescent="0.35">
      <c r="A25" s="16" t="s">
        <v>81</v>
      </c>
      <c r="B25" s="15" t="s">
        <v>82</v>
      </c>
      <c r="C25" s="14"/>
    </row>
    <row r="26" spans="1:3" ht="33" customHeight="1" x14ac:dyDescent="0.35">
      <c r="A26" s="16" t="s">
        <v>83</v>
      </c>
      <c r="B26" s="15" t="s">
        <v>84</v>
      </c>
      <c r="C26" s="14"/>
    </row>
    <row r="27" spans="1:3" ht="33" customHeight="1" x14ac:dyDescent="0.35">
      <c r="A27" s="16" t="s">
        <v>85</v>
      </c>
      <c r="B27" s="15" t="s">
        <v>86</v>
      </c>
      <c r="C27" s="14"/>
    </row>
    <row r="28" spans="1:3" ht="33" customHeight="1" x14ac:dyDescent="0.35">
      <c r="A28" s="3"/>
    </row>
  </sheetData>
  <sheetProtection algorithmName="SHA-512" hashValue="E6QXtNY+gbONSn0ycEJsTlrAaNKxjv1VqzjGABaQR/Gv3aZ46+aEAu82D0uDVBXygFY42gGJjLy0kQcPNnG0+Q==" saltValue="3v4yaMlVBHmiJfUWB0xvYg==" spinCount="100000" sheet="1" objects="1" scenarios="1"/>
  <customSheetViews>
    <customSheetView guid="{D0BD5D53-2AC3-4946-90C9-218E112B8E4A}" showGridLines="0">
      <selection activeCell="B22" sqref="B22"/>
      <pageMargins left="0.7" right="0.7" top="0.78740157499999996" bottom="0.78740157499999996" header="0.3" footer="0.3"/>
      <pageSetup paperSize="9" orientation="portrait" r:id="rId1"/>
    </customSheetView>
  </customSheetViews>
  <hyperlinks>
    <hyperlink ref="D1" location="'Antrag Freizeitzuschuss'!A1" display="Klick: Zurück zum Antrag!" xr:uid="{D59BAB9C-528C-4DB4-AEE2-0F020C97D549}"/>
  </hyperlinks>
  <pageMargins left="0.7" right="0.7" top="0.78740157499999996" bottom="0.78740157499999996"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0043B-AFA4-42AB-AD1F-4E4086E79310}">
  <sheetPr>
    <tabColor theme="0" tint="-0.14999847407452621"/>
  </sheetPr>
  <dimension ref="A1:B51"/>
  <sheetViews>
    <sheetView topLeftCell="A4" workbookViewId="0">
      <selection activeCell="B4" sqref="B4"/>
    </sheetView>
  </sheetViews>
  <sheetFormatPr baseColWidth="10" defaultColWidth="11.453125" defaultRowHeight="12.5" x14ac:dyDescent="0.25"/>
  <cols>
    <col min="1" max="1" width="57.453125" customWidth="1"/>
  </cols>
  <sheetData>
    <row r="1" spans="1:2" ht="18" x14ac:dyDescent="0.4">
      <c r="A1" s="128" t="s">
        <v>196</v>
      </c>
    </row>
    <row r="2" spans="1:2" x14ac:dyDescent="0.25">
      <c r="A2" s="129" t="s">
        <v>197</v>
      </c>
      <c r="B2" s="130">
        <v>46107</v>
      </c>
    </row>
    <row r="3" spans="1:2" x14ac:dyDescent="0.25">
      <c r="A3" s="129"/>
      <c r="B3" s="130"/>
    </row>
    <row r="4" spans="1:2" ht="48" customHeight="1" x14ac:dyDescent="0.25">
      <c r="A4" s="131" t="s">
        <v>254</v>
      </c>
      <c r="B4" s="154" t="s">
        <v>256</v>
      </c>
    </row>
    <row r="5" spans="1:2" x14ac:dyDescent="0.25">
      <c r="A5" s="129"/>
      <c r="B5" s="130"/>
    </row>
    <row r="6" spans="1:2" ht="14" x14ac:dyDescent="0.25">
      <c r="A6" s="132" t="s">
        <v>130</v>
      </c>
      <c r="B6" s="132" t="s">
        <v>131</v>
      </c>
    </row>
    <row r="7" spans="1:2" ht="14" x14ac:dyDescent="0.25">
      <c r="A7" s="133" t="s">
        <v>132</v>
      </c>
      <c r="B7" s="134" t="s">
        <v>133</v>
      </c>
    </row>
    <row r="8" spans="1:2" ht="14" x14ac:dyDescent="0.25">
      <c r="A8" s="133" t="s">
        <v>134</v>
      </c>
      <c r="B8" s="134" t="s">
        <v>135</v>
      </c>
    </row>
    <row r="9" spans="1:2" ht="14" x14ac:dyDescent="0.25">
      <c r="A9" s="133" t="s">
        <v>136</v>
      </c>
      <c r="B9" s="134" t="s">
        <v>137</v>
      </c>
    </row>
    <row r="10" spans="1:2" ht="14" x14ac:dyDescent="0.25">
      <c r="A10" s="133" t="s">
        <v>138</v>
      </c>
      <c r="B10" s="134" t="s">
        <v>139</v>
      </c>
    </row>
    <row r="11" spans="1:2" ht="14" x14ac:dyDescent="0.25">
      <c r="A11" s="133" t="s">
        <v>140</v>
      </c>
      <c r="B11" s="134" t="s">
        <v>141</v>
      </c>
    </row>
    <row r="12" spans="1:2" ht="14" x14ac:dyDescent="0.25">
      <c r="A12" s="133" t="s">
        <v>142</v>
      </c>
      <c r="B12" s="134" t="s">
        <v>143</v>
      </c>
    </row>
    <row r="13" spans="1:2" ht="14" x14ac:dyDescent="0.25">
      <c r="A13" s="133" t="s">
        <v>144</v>
      </c>
      <c r="B13" s="134" t="s">
        <v>145</v>
      </c>
    </row>
    <row r="14" spans="1:2" ht="14" x14ac:dyDescent="0.25">
      <c r="A14" s="133" t="s">
        <v>146</v>
      </c>
      <c r="B14" s="134" t="s">
        <v>147</v>
      </c>
    </row>
    <row r="15" spans="1:2" ht="14" x14ac:dyDescent="0.25">
      <c r="A15" s="135" t="s">
        <v>148</v>
      </c>
      <c r="B15" s="134" t="s">
        <v>149</v>
      </c>
    </row>
    <row r="16" spans="1:2" ht="14" x14ac:dyDescent="0.25">
      <c r="A16" s="135" t="s">
        <v>150</v>
      </c>
      <c r="B16" s="136" t="s">
        <v>151</v>
      </c>
    </row>
    <row r="17" spans="1:2" ht="14" x14ac:dyDescent="0.25">
      <c r="A17" s="135" t="s">
        <v>152</v>
      </c>
      <c r="B17" s="136" t="s">
        <v>153</v>
      </c>
    </row>
    <row r="18" spans="1:2" ht="14" x14ac:dyDescent="0.25">
      <c r="A18" s="133" t="s">
        <v>154</v>
      </c>
      <c r="B18" s="134" t="s">
        <v>155</v>
      </c>
    </row>
    <row r="19" spans="1:2" ht="28" x14ac:dyDescent="0.25">
      <c r="A19" s="133" t="s">
        <v>156</v>
      </c>
      <c r="B19" s="134" t="s">
        <v>157</v>
      </c>
    </row>
    <row r="20" spans="1:2" ht="14" x14ac:dyDescent="0.25">
      <c r="A20" s="133" t="s">
        <v>158</v>
      </c>
      <c r="B20" s="134" t="s">
        <v>159</v>
      </c>
    </row>
    <row r="21" spans="1:2" ht="14" x14ac:dyDescent="0.25">
      <c r="A21" s="133" t="s">
        <v>160</v>
      </c>
      <c r="B21" s="134" t="s">
        <v>161</v>
      </c>
    </row>
    <row r="22" spans="1:2" ht="14" x14ac:dyDescent="0.25">
      <c r="A22" s="133" t="s">
        <v>162</v>
      </c>
      <c r="B22" s="134" t="s">
        <v>163</v>
      </c>
    </row>
    <row r="23" spans="1:2" ht="14" x14ac:dyDescent="0.25">
      <c r="A23" s="135" t="s">
        <v>164</v>
      </c>
      <c r="B23" s="134" t="s">
        <v>165</v>
      </c>
    </row>
    <row r="24" spans="1:2" ht="14" x14ac:dyDescent="0.25">
      <c r="A24" s="133" t="s">
        <v>166</v>
      </c>
      <c r="B24" s="134" t="s">
        <v>167</v>
      </c>
    </row>
    <row r="25" spans="1:2" ht="14" x14ac:dyDescent="0.25">
      <c r="A25" s="133" t="s">
        <v>168</v>
      </c>
      <c r="B25" s="134" t="s">
        <v>169</v>
      </c>
    </row>
    <row r="26" spans="1:2" ht="28" x14ac:dyDescent="0.25">
      <c r="A26" s="133" t="s">
        <v>170</v>
      </c>
      <c r="B26" s="134" t="s">
        <v>171</v>
      </c>
    </row>
    <row r="27" spans="1:2" ht="14" x14ac:dyDescent="0.25">
      <c r="A27" s="133" t="s">
        <v>172</v>
      </c>
      <c r="B27" s="134" t="s">
        <v>173</v>
      </c>
    </row>
    <row r="28" spans="1:2" ht="14" x14ac:dyDescent="0.25">
      <c r="A28" s="133" t="s">
        <v>174</v>
      </c>
      <c r="B28" s="134" t="s">
        <v>175</v>
      </c>
    </row>
    <row r="29" spans="1:2" ht="14" x14ac:dyDescent="0.25">
      <c r="A29" s="133" t="s">
        <v>176</v>
      </c>
      <c r="B29" s="134" t="s">
        <v>177</v>
      </c>
    </row>
    <row r="30" spans="1:2" ht="14" x14ac:dyDescent="0.25">
      <c r="A30" s="133" t="s">
        <v>178</v>
      </c>
      <c r="B30" s="134" t="s">
        <v>179</v>
      </c>
    </row>
    <row r="31" spans="1:2" ht="14" x14ac:dyDescent="0.25">
      <c r="A31" s="137" t="s">
        <v>180</v>
      </c>
      <c r="B31" s="138" t="s">
        <v>181</v>
      </c>
    </row>
    <row r="32" spans="1:2" ht="14" x14ac:dyDescent="0.25">
      <c r="A32" s="137" t="s">
        <v>182</v>
      </c>
      <c r="B32" s="138" t="s">
        <v>183</v>
      </c>
    </row>
    <row r="33" spans="1:2" ht="14" x14ac:dyDescent="0.25">
      <c r="A33" s="137" t="s">
        <v>184</v>
      </c>
      <c r="B33" s="138" t="s">
        <v>185</v>
      </c>
    </row>
    <row r="34" spans="1:2" ht="14" x14ac:dyDescent="0.25">
      <c r="A34" s="137" t="s">
        <v>186</v>
      </c>
      <c r="B34" s="138" t="s">
        <v>187</v>
      </c>
    </row>
    <row r="35" spans="1:2" ht="14" x14ac:dyDescent="0.25">
      <c r="A35" s="133" t="s">
        <v>188</v>
      </c>
      <c r="B35" s="134" t="s">
        <v>189</v>
      </c>
    </row>
    <row r="36" spans="1:2" ht="14" x14ac:dyDescent="0.25">
      <c r="A36" s="133" t="s">
        <v>190</v>
      </c>
      <c r="B36" s="134" t="s">
        <v>191</v>
      </c>
    </row>
    <row r="37" spans="1:2" ht="14" x14ac:dyDescent="0.25">
      <c r="A37" s="133" t="s">
        <v>192</v>
      </c>
      <c r="B37" s="139" t="s">
        <v>193</v>
      </c>
    </row>
    <row r="38" spans="1:2" ht="28" x14ac:dyDescent="0.25">
      <c r="A38" s="133" t="s">
        <v>194</v>
      </c>
      <c r="B38" s="134" t="s">
        <v>195</v>
      </c>
    </row>
    <row r="39" spans="1:2" ht="14" x14ac:dyDescent="0.25">
      <c r="A39" s="133"/>
      <c r="B39" s="134"/>
    </row>
    <row r="40" spans="1:2" ht="14" x14ac:dyDescent="0.25">
      <c r="A40" s="133"/>
      <c r="B40" s="134"/>
    </row>
    <row r="41" spans="1:2" ht="14" x14ac:dyDescent="0.25">
      <c r="A41" s="133"/>
      <c r="B41" s="134"/>
    </row>
    <row r="42" spans="1:2" ht="14" x14ac:dyDescent="0.25">
      <c r="A42" s="133"/>
      <c r="B42" s="134"/>
    </row>
    <row r="43" spans="1:2" ht="14" x14ac:dyDescent="0.25">
      <c r="A43" s="133"/>
      <c r="B43" s="134"/>
    </row>
    <row r="44" spans="1:2" ht="14" x14ac:dyDescent="0.25">
      <c r="A44" s="133"/>
      <c r="B44" s="134"/>
    </row>
    <row r="45" spans="1:2" ht="14" x14ac:dyDescent="0.25">
      <c r="A45" s="133"/>
      <c r="B45" s="134"/>
    </row>
    <row r="46" spans="1:2" ht="14" x14ac:dyDescent="0.25">
      <c r="A46" s="133"/>
      <c r="B46" s="134"/>
    </row>
    <row r="47" spans="1:2" ht="14" x14ac:dyDescent="0.25">
      <c r="A47" s="133"/>
      <c r="B47" s="134"/>
    </row>
    <row r="48" spans="1:2" ht="14" x14ac:dyDescent="0.25">
      <c r="A48" s="133"/>
      <c r="B48" s="134"/>
    </row>
    <row r="49" spans="1:2" ht="14" x14ac:dyDescent="0.25">
      <c r="A49" s="133"/>
      <c r="B49" s="134"/>
    </row>
    <row r="50" spans="1:2" ht="14" x14ac:dyDescent="0.25">
      <c r="A50" s="133"/>
      <c r="B50" s="134"/>
    </row>
    <row r="51" spans="1:2" ht="14" x14ac:dyDescent="0.25">
      <c r="A51" s="133"/>
      <c r="B51" s="134"/>
    </row>
  </sheetData>
  <sheetProtection algorithmName="SHA-512" hashValue="Sy5+/xnk9TBrmOIovrxR76k2r5+N7Xi7wzJkRkBDkQu+ehtZg+C3hkf5vyafyIlSh78if1z6WNTUWCOKlLO1ig==" saltValue="5smurt2USNmKtLAHGdgi1g==" spinCount="100000" sheet="1" objects="1" scenarios="1"/>
  <hyperlinks>
    <hyperlink ref="B4" location="'Antrag Freizeitzuschuss'!A1" display="Klick: Zurück zum Antrag!" xr:uid="{4C794856-CE9D-4772-93CE-C50DAE3F7F92}"/>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C1510-44E5-45E5-8CBD-4DC66AD9C580}">
  <sheetPr>
    <tabColor rgb="FFFFFFCC"/>
  </sheetPr>
  <dimension ref="A1:M13"/>
  <sheetViews>
    <sheetView zoomScale="80" zoomScaleNormal="80" workbookViewId="0">
      <selection activeCell="J30" sqref="J30"/>
    </sheetView>
  </sheetViews>
  <sheetFormatPr baseColWidth="10" defaultColWidth="11.453125" defaultRowHeight="12.5" x14ac:dyDescent="0.25"/>
  <cols>
    <col min="1" max="1" width="22" customWidth="1"/>
    <col min="2" max="2" width="37.453125" customWidth="1"/>
    <col min="3" max="3" width="11.26953125" bestFit="1" customWidth="1"/>
    <col min="4" max="4" width="12.54296875" customWidth="1"/>
    <col min="5" max="5" width="40.1796875" bestFit="1" customWidth="1"/>
    <col min="6" max="6" width="35.54296875" customWidth="1"/>
    <col min="7" max="7" width="24.26953125" customWidth="1"/>
    <col min="8" max="8" width="34.453125" customWidth="1"/>
    <col min="9" max="9" width="34.1796875" customWidth="1"/>
    <col min="10" max="10" width="33.7265625" bestFit="1" customWidth="1"/>
    <col min="11" max="11" width="18" bestFit="1" customWidth="1"/>
    <col min="12" max="13" width="17.54296875" customWidth="1"/>
  </cols>
  <sheetData>
    <row r="1" spans="1:13" ht="16.5" customHeight="1" x14ac:dyDescent="0.25"/>
    <row r="2" spans="1:13" ht="41.25" customHeight="1" x14ac:dyDescent="0.25">
      <c r="A2" s="141" t="s">
        <v>238</v>
      </c>
    </row>
    <row r="3" spans="1:13" hidden="1" x14ac:dyDescent="0.25">
      <c r="A3" t="s">
        <v>227</v>
      </c>
      <c r="B3" t="s">
        <v>288</v>
      </c>
      <c r="C3" t="s">
        <v>289</v>
      </c>
      <c r="D3" t="s">
        <v>290</v>
      </c>
      <c r="E3" t="s">
        <v>228</v>
      </c>
      <c r="F3" t="s">
        <v>291</v>
      </c>
      <c r="G3" t="s">
        <v>229</v>
      </c>
      <c r="H3" t="s">
        <v>292</v>
      </c>
      <c r="I3" t="s">
        <v>230</v>
      </c>
      <c r="J3" t="s">
        <v>293</v>
      </c>
      <c r="K3" t="s">
        <v>294</v>
      </c>
    </row>
    <row r="4" spans="1:13" ht="31.5" thickBot="1" x14ac:dyDescent="0.3">
      <c r="A4" s="157" t="s">
        <v>231</v>
      </c>
      <c r="B4" s="157" t="s">
        <v>232</v>
      </c>
      <c r="C4" s="157" t="s">
        <v>233</v>
      </c>
      <c r="D4" s="157" t="s">
        <v>234</v>
      </c>
      <c r="E4" s="157" t="s">
        <v>236</v>
      </c>
      <c r="F4" s="157" t="s">
        <v>235</v>
      </c>
      <c r="G4" s="157" t="s">
        <v>7</v>
      </c>
      <c r="H4" s="157" t="s">
        <v>8</v>
      </c>
      <c r="I4" s="157" t="s">
        <v>1</v>
      </c>
      <c r="J4" s="157" t="s">
        <v>2</v>
      </c>
      <c r="K4" s="157" t="s">
        <v>3</v>
      </c>
    </row>
    <row r="5" spans="1:13" ht="36" customHeight="1" thickTop="1" thickBot="1" x14ac:dyDescent="0.3">
      <c r="A5" s="158" t="str" cm="1">
        <f t="array" aca="1" ref="A5" ca="1">IF(INDIRECT("'Antrag Freizeitzuschuss'!"&amp;A3)=0,"",INDIRECT("'Antrag Freizeitzuschuss'!"&amp;A3))</f>
        <v/>
      </c>
      <c r="B5" s="159" t="str" cm="1">
        <f t="array" aca="1" ref="B5" ca="1">IF(INDIRECT("'Antrag Freizeitzuschuss'!"&amp;B3)=0,"",INDIRECT("'Antrag Freizeitzuschuss'!"&amp;B3))</f>
        <v/>
      </c>
      <c r="C5" s="159" t="str" cm="1">
        <f t="array" aca="1" ref="C5" ca="1">IF(INDIRECT("'Antrag Freizeitzuschuss'!"&amp;C3)=0,"",INDIRECT("'Antrag Freizeitzuschuss'!"&amp;C3))</f>
        <v/>
      </c>
      <c r="D5" s="159" t="e" cm="1">
        <f t="array" aca="1" ref="D5" ca="1">IF(INDIRECT("'Antrag Freizeitzuschuss'!"&amp;D3)=0,"",INDIRECT("'Antrag Freizeitzuschuss'!"&amp;D3))</f>
        <v>#N/A</v>
      </c>
      <c r="E5" s="159" t="str" cm="1">
        <f t="array" aca="1" ref="E5" ca="1">IF(INDIRECT("'Antrag Freizeitzuschuss'!"&amp;E3)=0,"",INDIRECT("'Antrag Freizeitzuschuss'!"&amp;E3))</f>
        <v/>
      </c>
      <c r="F5" s="159" t="str" cm="1">
        <f t="array" aca="1" ref="F5" ca="1">IF(INDIRECT("'Antrag Freizeitzuschuss'!"&amp;F3)=0,"",INDIRECT("'Antrag Freizeitzuschuss'!"&amp;F3))</f>
        <v/>
      </c>
      <c r="G5" s="159" t="str" cm="1">
        <f t="array" aca="1" ref="G5" ca="1">IF(INDIRECT("'Antrag Freizeitzuschuss'!"&amp;G3)=0,"",INDIRECT("'Antrag Freizeitzuschuss'!"&amp;G3))</f>
        <v/>
      </c>
      <c r="H5" s="159" t="str" cm="1">
        <f t="array" aca="1" ref="H5" ca="1">IF(INDIRECT("'Antrag Freizeitzuschuss'!"&amp;H3)=0,"",INDIRECT("'Antrag Freizeitzuschuss'!"&amp;H3))</f>
        <v/>
      </c>
      <c r="I5" s="159" t="str" cm="1">
        <f t="array" aca="1" ref="I5" ca="1">IF(INDIRECT("'Antrag Freizeitzuschuss'!"&amp;I3)=0,"",INDIRECT("'Antrag Freizeitzuschuss'!"&amp;I3))</f>
        <v/>
      </c>
      <c r="J5" s="159" t="str" cm="1">
        <f t="array" aca="1" ref="J5" ca="1">IF(INDIRECT("'Antrag Freizeitzuschuss'!"&amp;J3)=0,"",INDIRECT("'Antrag Freizeitzuschuss'!"&amp;J3))</f>
        <v/>
      </c>
      <c r="K5" s="160" t="str" cm="1">
        <f t="array" aca="1" ref="K5" ca="1">IF(INDIRECT("'Antrag Freizeitzuschuss'!"&amp;K3)=0,"",INDIRECT("'Antrag Freizeitzuschuss'!"&amp;K3))</f>
        <v/>
      </c>
    </row>
    <row r="6" spans="1:13" ht="28.5" customHeight="1" thickTop="1" x14ac:dyDescent="0.25">
      <c r="A6" s="166" t="s">
        <v>237</v>
      </c>
      <c r="B6" s="166"/>
      <c r="C6" s="166"/>
      <c r="D6" s="166"/>
      <c r="E6" s="166"/>
      <c r="F6" s="166"/>
      <c r="G6" s="166"/>
      <c r="H6" s="166"/>
      <c r="I6" s="166"/>
      <c r="J6" s="166"/>
      <c r="K6" s="166"/>
    </row>
    <row r="8" spans="1:13" ht="13" hidden="1" x14ac:dyDescent="0.3">
      <c r="A8" t="s">
        <v>306</v>
      </c>
      <c r="C8" s="142" t="s">
        <v>295</v>
      </c>
      <c r="D8" s="142" t="s">
        <v>248</v>
      </c>
      <c r="E8" s="142" t="s">
        <v>249</v>
      </c>
      <c r="F8" s="142" t="s">
        <v>250</v>
      </c>
      <c r="G8" s="142" t="s">
        <v>296</v>
      </c>
      <c r="H8" s="142" t="s">
        <v>297</v>
      </c>
      <c r="I8" s="142"/>
      <c r="J8" s="142" t="s">
        <v>312</v>
      </c>
      <c r="K8" s="142" t="s">
        <v>298</v>
      </c>
      <c r="L8" s="142" t="s">
        <v>299</v>
      </c>
      <c r="M8" s="142" t="s">
        <v>300</v>
      </c>
    </row>
    <row r="9" spans="1:13" ht="31.5" thickBot="1" x14ac:dyDescent="0.4">
      <c r="A9" s="143" t="s">
        <v>18</v>
      </c>
      <c r="B9" s="143" t="s">
        <v>239</v>
      </c>
      <c r="C9" s="144" t="s">
        <v>240</v>
      </c>
      <c r="D9" s="143" t="s">
        <v>241</v>
      </c>
      <c r="E9" s="143" t="s">
        <v>242</v>
      </c>
      <c r="F9" s="143" t="s">
        <v>243</v>
      </c>
      <c r="G9" s="143" t="s">
        <v>244</v>
      </c>
      <c r="H9" s="143" t="s">
        <v>245</v>
      </c>
      <c r="I9" s="143" t="s">
        <v>301</v>
      </c>
      <c r="J9" s="143" t="s">
        <v>259</v>
      </c>
      <c r="K9" s="143" t="s">
        <v>260</v>
      </c>
      <c r="L9" s="143" t="s">
        <v>246</v>
      </c>
      <c r="M9" s="143" t="s">
        <v>247</v>
      </c>
    </row>
    <row r="10" spans="1:13" ht="36" customHeight="1" thickTop="1" thickBot="1" x14ac:dyDescent="0.3">
      <c r="A10" s="161" t="str" cm="1">
        <f t="array" aca="1" ref="A10" ca="1">IF(INDIRECT("'Antrag Freizeitzuschuss'!"&amp;A8)=0,"F",INDIRECT("'Antrag Freizeitzuschuss'!"&amp;A8))</f>
        <v>F</v>
      </c>
      <c r="B10" s="159" t="str">
        <f ca="1">A5&amp;", "&amp;B5</f>
        <v xml:space="preserve">, </v>
      </c>
      <c r="C10" s="159" t="str" cm="1">
        <f t="array" aca="1" ref="C10" ca="1">IF(INDIRECT("'Antrag Freizeitzuschuss'!"&amp;C8)=0,"",INDIRECT("'Antrag Freizeitzuschuss'!"&amp;C8))</f>
        <v/>
      </c>
      <c r="D10" s="162" t="str" cm="1">
        <f t="array" aca="1" ref="D10" ca="1">IF(INDIRECT("'Antrag Freizeitzuschuss'!"&amp;D8)=0,"",INDIRECT("'Antrag Freizeitzuschuss'!"&amp;D8))</f>
        <v/>
      </c>
      <c r="E10" s="163" t="str" cm="1">
        <f t="array" aca="1" ref="E10" ca="1">IF(INDIRECT("'Antrag Freizeitzuschuss'!"&amp;E8)=0,"",INDIRECT("'Antrag Freizeitzuschuss'!"&amp;E8))</f>
        <v/>
      </c>
      <c r="F10" s="162" t="str" cm="1">
        <f t="array" aca="1" ref="F10" ca="1">IF(INDIRECT("'Antrag Freizeitzuschuss'!"&amp;F8)=0,"",INDIRECT("'Antrag Freizeitzuschuss'!"&amp;F8))</f>
        <v/>
      </c>
      <c r="G10" s="163" t="str" cm="1">
        <f t="array" aca="1" ref="G10" ca="1">IF(INDIRECT("'Antrag Freizeitzuschuss'!"&amp;G8)=0,"",INDIRECT("'Antrag Freizeitzuschuss'!"&amp;G8))</f>
        <v/>
      </c>
      <c r="H10" s="159" t="str" cm="1">
        <f t="array" aca="1" ref="H10" ca="1">IF(INDIRECT("'Antrag Freizeitzuschuss'!"&amp;H8)=0,"",INDIRECT("'Antrag Freizeitzuschuss'!"&amp;H8))</f>
        <v/>
      </c>
      <c r="I10" s="159"/>
      <c r="J10" s="159" t="str" cm="1">
        <f t="array" aca="1" ref="J10" ca="1">IF(INDIRECT("'Antrag Freizeitzuschuss'!"&amp;J8)=0,"",INDIRECT("'Antrag Freizeitzuschuss'!"&amp;J8))</f>
        <v/>
      </c>
      <c r="K10" s="159" t="str" cm="1">
        <f t="array" aca="1" ref="K10" ca="1">IF(INDIRECT("'Antrag Freizeitzuschuss'!"&amp;K8)=0,"",INDIRECT("'Antrag Freizeitzuschuss'!"&amp;K8))</f>
        <v/>
      </c>
      <c r="L10" s="164" t="str" cm="1">
        <f t="array" aca="1" ref="L10" ca="1">IF(INDIRECT("'Antrag Freizeitzuschuss'!"&amp;L8)=0,"",INDIRECT("'Antrag Freizeitzuschuss'!"&amp;L8))</f>
        <v/>
      </c>
      <c r="M10" s="165" cm="1">
        <f t="array" aca="1" ref="M10" ca="1">IF(INDIRECT("'Antrag Freizeitzuschuss'!"&amp;M8)=0,TODAY(),INDIRECT("'Antrag Freizeitzuschuss'!"&amp;M8))</f>
        <v>46205</v>
      </c>
    </row>
    <row r="11" spans="1:13" ht="30" customHeight="1" thickTop="1" x14ac:dyDescent="0.25">
      <c r="A11" s="166" t="s">
        <v>252</v>
      </c>
      <c r="B11" s="167"/>
      <c r="C11" s="167"/>
      <c r="D11" s="167"/>
      <c r="E11" s="167"/>
      <c r="F11" s="167"/>
      <c r="G11" s="167"/>
      <c r="H11" s="167"/>
      <c r="I11" s="167"/>
      <c r="J11" s="167"/>
      <c r="K11" s="167"/>
      <c r="L11" s="167"/>
      <c r="M11" s="167"/>
    </row>
    <row r="13" spans="1:13" ht="23" x14ac:dyDescent="0.5">
      <c r="A13" s="145" t="s">
        <v>285</v>
      </c>
    </row>
  </sheetData>
  <sheetProtection algorithmName="SHA-512" hashValue="NeQcRU0t6SJJjE3CvjoDxTzy8JhntaWMPHjn5sL9TLvf9nmKx5mZQCemSSV0dknaGNh7oZke6z/+OTFfjtSeYQ==" saltValue="aPBRv4FnGUZniaasxjF1Sg==" spinCount="100000" sheet="1" objects="1" scenarios="1"/>
  <mergeCells count="2">
    <mergeCell ref="A6:K6"/>
    <mergeCell ref="A11:M11"/>
  </mergeCells>
  <conditionalFormatting sqref="A5:K5 A10:M10">
    <cfRule type="cellIs" dxfId="0" priority="2" operator="equal">
      <formula>""</formula>
    </cfRule>
  </conditionalFormatting>
  <pageMargins left="0.7" right="0.7" top="0.78740157499999996" bottom="0.78740157499999996" header="0.3" footer="0.3"/>
  <drawing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7</vt:i4>
      </vt:variant>
    </vt:vector>
  </HeadingPairs>
  <TitlesOfParts>
    <vt:vector size="14" baseType="lpstr">
      <vt:lpstr>Antrag Freizeitzuschuss</vt:lpstr>
      <vt:lpstr>Verantwortliche</vt:lpstr>
      <vt:lpstr>Teilnehmer</vt:lpstr>
      <vt:lpstr>Ausgaben &amp; Einnahmen </vt:lpstr>
      <vt:lpstr>Themenschlüssel</vt:lpstr>
      <vt:lpstr>Verbände</vt:lpstr>
      <vt:lpstr>KJRCopy</vt:lpstr>
      <vt:lpstr>'Antrag Freizeitzuschuss'!Druckbereich</vt:lpstr>
      <vt:lpstr>'Ausgaben &amp; Einnahmen '!Druckbereich</vt:lpstr>
      <vt:lpstr>Verantwortliche!Druckbereich</vt:lpstr>
      <vt:lpstr>'Antrag Freizeitzuschuss'!Print_Area</vt:lpstr>
      <vt:lpstr>Teilnehmer!Print_Area</vt:lpstr>
      <vt:lpstr>Verantwortliche!Print_Area</vt:lpstr>
      <vt:lpstr>Themenschwerpunkte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dc:creator>
  <cp:lastModifiedBy>Andrea Gaeb</cp:lastModifiedBy>
  <cp:lastPrinted>2026-04-02T08:00:23Z</cp:lastPrinted>
  <dcterms:created xsi:type="dcterms:W3CDTF">2010-12-17T11:10:52Z</dcterms:created>
  <dcterms:modified xsi:type="dcterms:W3CDTF">2026-07-02T08:21:42Z</dcterms:modified>
</cp:coreProperties>
</file>